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03\"/>
    </mc:Choice>
  </mc:AlternateContent>
  <xr:revisionPtr revIDLastSave="0" documentId="13_ncr:1_{F50B018B-E896-427B-A590-F740C16707C4}" xr6:coauthVersionLast="47" xr6:coauthVersionMax="47" xr10:uidLastSave="{00000000-0000-0000-0000-000000000000}"/>
  <bookViews>
    <workbookView xWindow="1116" yWindow="1116" windowWidth="18108" windowHeight="1092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518-02-01(1)" sheetId="6" r:id="rId6"/>
    <sheet name="ОСР 518-12-01(1)" sheetId="7" r:id="rId7"/>
    <sheet name="ОСР 27-02-01" sheetId="8" r:id="rId8"/>
    <sheet name="ОСР 27-09-01" sheetId="9" r:id="rId9"/>
    <sheet name="ОСР 27-12-01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2" l="1"/>
  <c r="G5" i="12"/>
  <c r="G4" i="12"/>
  <c r="H75" i="2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<sst xmlns="http://schemas.openxmlformats.org/spreadsheetml/2006/main" count="399" uniqueCount="159">
  <si>
    <t>СВОДКА ЗАТРАТ</t>
  </si>
  <si>
    <t>P_0203</t>
  </si>
  <si>
    <t>(идентификатор инвестиционного проекта)</t>
  </si>
  <si>
    <t>Реконструкция двух КЛ-10 кВ Ф-ЗТП-1, Ф-ЗТП-2 от ЗТП 1355/2х250 кВА до ЗТП 1355а/2х160 кВА Безенчукский район Самарская область (0,36 км, ГНБ прокол 0,036км)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</si>
  <si>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</si>
  <si>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</si>
  <si>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</si>
  <si>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</si>
  <si>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</si>
  <si>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</si>
  <si>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</si>
  <si>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</si>
  <si>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</si>
  <si>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</si>
  <si>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</si>
  <si>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</si>
  <si>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</si>
  <si>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</si>
  <si>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</si>
  <si>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</si>
  <si>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</si>
  <si>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</si>
  <si>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</si>
  <si>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</si>
  <si>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</si>
  <si>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</si>
  <si>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</si>
  <si>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</si>
  <si>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Реконструкция двух КЛ-10 кВ Ф-ЗТП-1, Ф-ЗТП-2 от ЗТП 1355/2х250 кВА до ЗТП 1355а/2х160 кВА Безенчукский район Самарская область (протяженностью 0,36 км, ГНБ прокол 0,036км)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</si>
  <si>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</si>
  <si>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</si>
  <si>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</si>
  <si>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</si>
  <si>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</si>
  <si>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</si>
  <si>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</si>
  <si>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</si>
  <si>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</si>
  <si>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</si>
  <si>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</si>
  <si>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</si>
  <si>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</si>
  <si>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</si>
  <si>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</si>
  <si>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</si>
  <si>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</si>
  <si>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</si>
  <si>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</si>
  <si>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</si>
  <si>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</si>
  <si>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</si>
  <si>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</si>
  <si>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</si>
  <si>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</si>
  <si>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</si>
  <si>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</si>
  <si>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</si>
  <si>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</si>
  <si>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</si>
  <si>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</si>
  <si>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</si>
  <si>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</si>
  <si>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</si>
  <si>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</si>
  <si>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</si>
  <si>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</si>
  <si>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</si>
  <si>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</si>
  <si>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</si>
  <si>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ОСР-27-09-01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</si>
  <si>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</si>
  <si>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</si>
  <si>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</si>
  <si>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</si>
  <si>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</si>
  <si>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</si>
  <si>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</si>
  <si>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</si>
  <si>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</si>
  <si>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</si>
  <si>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</si>
  <si>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</si>
  <si>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ОСР 518-12-01</t>
  </si>
  <si>
    <t>Смета №1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</si>
  <si>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</si>
  <si>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</si>
  <si>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</si>
  <si>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</si>
  <si>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</si>
  <si>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</si>
  <si>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</si>
  <si>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</si>
  <si>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</si>
  <si>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</si>
  <si>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</si>
  <si>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</si>
  <si>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</si>
  <si>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</si>
  <si>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</si>
  <si>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</si>
  <si>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</si>
  <si>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</si>
  <si>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</si>
  <si>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</si>
  <si>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</si>
  <si>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</si>
  <si>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</si>
  <si>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</si>
  <si>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</si>
  <si>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</si>
  <si>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</si>
  <si>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</si>
  <si>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</si>
  <si>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</si>
  <si>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</si>
  <si>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</si>
  <si>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</si>
  <si>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</si>
  <si>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</si>
  <si>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</si>
  <si>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</si>
  <si>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</si>
  <si>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</si>
  <si>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</si>
  <si>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</si>
  <si>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</si>
  <si>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</si>
  <si>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</si>
  <si>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</si>
  <si>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</si>
  <si>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ГНБ трубой 110</t>
  </si>
  <si>
    <t>км</t>
  </si>
  <si>
    <t>"Реконструкция КЛ-0,4 кВ от КТП Сок 306/250кВА" Красноярский район Самарская область</t>
  </si>
  <si>
    <t>Восстановление дорожного покрытия при прокладке кабельной линии (м.б вкл в любую КЛ)</t>
  </si>
  <si>
    <t>км2</t>
  </si>
  <si>
    <t>ОСР 518-09-01</t>
  </si>
  <si>
    <t>ОСР 27-09-01</t>
  </si>
  <si>
    <t>Реконструкция КЛ одноцепная</t>
  </si>
  <si>
    <t>ОСР 27-02-01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</si>
  <si>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</si>
  <si>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</si>
  <si>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</si>
  <si>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</si>
  <si>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</si>
  <si>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</si>
  <si>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</si>
  <si>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</si>
  <si>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</si>
  <si>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</si>
  <si>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</si>
  <si>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</si>
  <si>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 xml:space="preserve">Кабель силовой с алюминиевыми жилами АПвПг 3х240мк/50-10000 </t>
  </si>
  <si>
    <t>ФСБЦ-21.1.07.02-1154</t>
  </si>
  <si>
    <t>Труба ПНД sdr11 ф=125мм</t>
  </si>
  <si>
    <t>Труба ПНД sdr11 ф=110мм</t>
  </si>
  <si>
    <t>ФСБЦ-24.3.02.02-0004</t>
  </si>
  <si>
    <t>Труба полиэтиленовая 100 sdr17,6 355х20,1 мм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</si>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</sst>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9" formatCode="#\ ##0.000000"/>
    <numFmt numFmtId="180" formatCode="_-* #\ ##0.00000000_-;\-* #\ ##0.00000000_-;_-* &quot;-&quot;??_-;_-@_-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9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80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2" fontId="13" fillId="0" borderId="1" xfId="1" applyNumberFormat="1" applyFont="1" applyFill="1" applyBorder="1" applyAlignment="1">
      <alignment horizontal="left" vertical="center" wrapText="1" indent="19"/>
    </xf>
    <xf numFmtId="2" fontId="15" fillId="0" borderId="1" xfId="1" applyNumberFormat="1" applyFont="1" applyFill="1" applyBorder="1" applyAlignment="1">
      <alignment horizontal="left" vertical="center" wrapText="1" indent="19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22" zoomScale="90" zoomScaleNormal="90" workbookViewId="0">
      <selection activeCell="C40" sqref="C40: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6.88671875" customWidth="1"/>
    <col min="9" max="9" width="13.5546875" customWidth="1"/>
  </cols>
  <sheetData>
    <row r="1" spans="1:3" ht="15.75" customHeight="1">
      <c r="A1" s="24"/>
      <c r="B1" s="24"/>
      <c r="C1" s="24"/>
    </row>
    <row r="2" spans="1:3" ht="15.75" customHeight="1">
      <c r="A2" s="25"/>
      <c r="B2" s="25"/>
      <c r="C2" s="25"/>
    </row>
    <row r="3" spans="1:3" ht="15.75" customHeight="1">
      <c r="A3" s="26"/>
      <c r="B3" s="26"/>
      <c r="C3" s="26"/>
    </row>
    <row r="4" spans="1:3" ht="15.75" customHeight="1">
      <c r="A4" s="25"/>
      <c r="B4" s="25"/>
      <c r="C4" s="25"/>
    </row>
    <row r="5" spans="1:3" ht="15.75" customHeight="1">
      <c r="A5" s="25"/>
      <c r="B5" s="25"/>
      <c r="C5" s="25"/>
    </row>
    <row r="6" spans="1:3" ht="15.75" customHeight="1">
      <c r="A6" s="25"/>
      <c r="B6" s="25"/>
      <c r="C6" s="49"/>
    </row>
    <row r="7" spans="1:3" ht="15.75" customHeight="1">
      <c r="A7" s="25"/>
      <c r="B7" s="25"/>
      <c r="C7" s="25"/>
    </row>
    <row r="8" spans="1:3" ht="15.75" customHeight="1">
      <c r="A8" s="26"/>
      <c r="B8" s="26"/>
      <c r="C8" s="26"/>
    </row>
    <row r="9" spans="1:3" ht="15.75" customHeight="1">
      <c r="A9" s="25"/>
      <c r="B9" s="25"/>
      <c r="C9" s="25"/>
    </row>
    <row r="10" spans="1:3" ht="15.75" customHeight="1">
      <c r="A10" s="25"/>
      <c r="B10" s="25"/>
      <c r="C10" s="25"/>
    </row>
    <row r="11" spans="1:3" ht="15.75" customHeight="1">
      <c r="A11" s="25"/>
      <c r="B11" s="25"/>
      <c r="C11" s="25"/>
    </row>
    <row r="12" spans="1:3" ht="15.75" customHeight="1">
      <c r="A12" s="81" t="s">
        <v>0</v>
      </c>
      <c r="B12" s="81"/>
      <c r="C12" s="81"/>
    </row>
    <row r="13" spans="1:3" ht="15.75" customHeight="1">
      <c r="A13" s="25"/>
      <c r="B13" s="25"/>
      <c r="C13" s="25"/>
    </row>
    <row r="14" spans="1:3" ht="15.75" customHeight="1">
      <c r="A14" s="25"/>
      <c r="B14" s="25"/>
      <c r="C14" s="25"/>
    </row>
    <row r="15" spans="1:3" ht="15.75" customHeight="1">
      <c r="A15" s="25"/>
      <c r="B15" s="25"/>
      <c r="C15" s="25"/>
    </row>
    <row r="16" spans="1:3" ht="20.25" customHeight="1">
      <c r="A16" s="82" t="s">
        <v>1</v>
      </c>
      <c r="B16" s="82"/>
      <c r="C16" s="82"/>
    </row>
    <row r="17" spans="1:9" ht="15.75" customHeight="1">
      <c r="A17" s="83" t="s">
        <v>2</v>
      </c>
      <c r="B17" s="83"/>
      <c r="C17" s="83"/>
    </row>
    <row r="18" spans="1:9" ht="15.75" customHeight="1">
      <c r="A18" s="25"/>
      <c r="B18" s="25"/>
      <c r="C18" s="25"/>
    </row>
    <row r="19" spans="1:9" ht="72" customHeight="1">
      <c r="A19" s="84" t="s">
        <v>3</v>
      </c>
      <c r="B19" s="84"/>
      <c r="C19" s="84"/>
    </row>
    <row r="20" spans="1:9" ht="15.75" customHeight="1">
      <c r="A20" s="83" t="s">
        <v>4</v>
      </c>
      <c r="B20" s="83"/>
      <c r="C20" s="83"/>
    </row>
    <row r="21" spans="1:9" ht="15.75" customHeight="1">
      <c r="A21" s="25"/>
      <c r="B21" s="25"/>
      <c r="C21" s="25"/>
    </row>
    <row r="22" spans="1:9" ht="15.75" customHeight="1">
      <c r="A22" s="25"/>
      <c r="B22" s="25"/>
      <c r="C22" s="25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5" t="s">
        <v>8</v>
      </c>
      <c r="B25" s="86"/>
      <c r="C25" s="87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23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5" t="s">
        <v>24</v>
      </c>
      <c r="B33" s="86"/>
      <c r="C33" s="87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ССР!D75+ССР!E75</f>
        <v>4470.5288191823101</v>
      </c>
      <c r="D35" s="57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ССР!F75</f>
        <v>0</v>
      </c>
      <c r="D36" s="57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(ССР!G71)*1.2</f>
        <v>422.477228526609</v>
      </c>
      <c r="D37" s="57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4893.0060477089201</v>
      </c>
      <c r="D38" s="62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815.501007708918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102">
        <f>ROUND(C38*I35,5)</f>
        <v>5414.2799000000005</v>
      </c>
      <c r="D40" s="57"/>
      <c r="E40" s="66">
        <f>D40-C40</f>
        <v>-5414.2799000000005</v>
      </c>
      <c r="F40" s="67"/>
      <c r="G40" s="51"/>
      <c r="H40" s="51"/>
      <c r="I40" s="51"/>
    </row>
    <row r="41" spans="1:9" ht="15.6">
      <c r="A41" s="50"/>
      <c r="B41" s="53"/>
      <c r="C41" s="102"/>
      <c r="D41" s="57"/>
      <c r="E41" s="74"/>
      <c r="F41" s="57"/>
      <c r="G41" s="51"/>
      <c r="H41" s="51"/>
      <c r="I41" s="51"/>
    </row>
    <row r="42" spans="1:9" ht="15.6">
      <c r="A42" s="50"/>
      <c r="B42" s="53" t="s">
        <v>25</v>
      </c>
      <c r="C42" s="103">
        <f>C40+C32</f>
        <v>5414.2799000000005</v>
      </c>
      <c r="D42" s="57"/>
      <c r="E42" s="66">
        <f>D42-C42</f>
        <v>-5414.2799000000005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26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1" customWidth="1"/>
    <col min="2" max="2" width="51.5546875" style="21" customWidth="1"/>
    <col min="3" max="3" width="66.6640625" style="21" customWidth="1"/>
    <col min="4" max="4" width="30.88671875" style="21" customWidth="1"/>
    <col min="5" max="5" width="19.33203125" style="21" customWidth="1"/>
    <col min="6" max="6" width="21" style="21" customWidth="1"/>
    <col min="7" max="7" width="16.6640625" style="21" customWidth="1"/>
    <col min="8" max="8" width="20.109375" style="21" customWidth="1"/>
    <col min="9" max="9" width="15" style="21" customWidth="1" outlineLevel="7"/>
    <col min="10" max="10" width="13.109375" style="22" customWidth="1" outlineLevel="7"/>
    <col min="11" max="11" width="8.88671875" style="21"/>
    <col min="12" max="12" width="9.33203125" style="21" customWidth="1"/>
    <col min="13" max="13" width="17.33203125" style="21" customWidth="1"/>
    <col min="14" max="14" width="8.88671875" style="21"/>
  </cols>
  <sheetData>
    <row r="1" spans="1:14">
      <c r="A1" s="23"/>
      <c r="B1" s="24"/>
      <c r="C1" s="24"/>
      <c r="D1" s="24"/>
      <c r="E1" s="24"/>
      <c r="F1" s="24"/>
      <c r="G1" s="24"/>
      <c r="H1" s="24" t="s">
        <v>96</v>
      </c>
    </row>
    <row r="2" spans="1:14" ht="45.75" customHeight="1">
      <c r="A2" s="25"/>
      <c r="B2" s="25" t="s">
        <v>97</v>
      </c>
      <c r="C2" s="84" t="s">
        <v>28</v>
      </c>
      <c r="D2" s="84"/>
      <c r="E2" s="84"/>
      <c r="F2" s="84"/>
      <c r="G2" s="84"/>
      <c r="H2" s="84"/>
    </row>
    <row r="3" spans="1:14">
      <c r="A3" s="26"/>
      <c r="B3" s="26"/>
      <c r="C3" s="26"/>
      <c r="E3" s="26"/>
      <c r="F3" s="26"/>
      <c r="G3" s="26"/>
      <c r="H3" s="26"/>
    </row>
    <row r="4" spans="1:14">
      <c r="A4" s="25"/>
      <c r="B4" s="25"/>
      <c r="C4" s="25"/>
      <c r="D4" s="25"/>
      <c r="E4" s="25"/>
      <c r="F4" s="25"/>
      <c r="G4" s="25"/>
      <c r="H4" s="25"/>
    </row>
    <row r="5" spans="1:14">
      <c r="A5" s="27"/>
      <c r="B5" s="27"/>
      <c r="C5" s="27"/>
      <c r="D5" s="24" t="s">
        <v>116</v>
      </c>
      <c r="E5" s="28"/>
      <c r="F5" s="27"/>
      <c r="G5" s="27"/>
      <c r="H5" s="27"/>
    </row>
    <row r="6" spans="1:14">
      <c r="A6" s="25"/>
      <c r="B6" s="25"/>
      <c r="C6" s="25"/>
      <c r="D6" s="25"/>
      <c r="E6" s="25"/>
      <c r="F6" s="25"/>
      <c r="G6" s="25"/>
      <c r="H6" s="25"/>
    </row>
    <row r="7" spans="1:14">
      <c r="A7" s="25"/>
      <c r="B7" s="25" t="s">
        <v>99</v>
      </c>
      <c r="C7" s="29" t="s">
        <v>81</v>
      </c>
      <c r="D7" s="25"/>
      <c r="E7" s="25"/>
      <c r="F7" s="25"/>
      <c r="G7" s="25"/>
      <c r="H7" s="25"/>
    </row>
    <row r="8" spans="1:14">
      <c r="A8" s="25"/>
      <c r="B8" s="25"/>
      <c r="C8" s="25"/>
      <c r="D8" s="25"/>
      <c r="E8" s="25"/>
      <c r="F8" s="25"/>
      <c r="G8" s="25"/>
      <c r="H8" s="25"/>
    </row>
    <row r="9" spans="1:14">
      <c r="A9" s="25" t="s">
        <v>29</v>
      </c>
      <c r="B9" s="25"/>
      <c r="C9" s="25"/>
      <c r="D9" s="25"/>
      <c r="E9" s="25"/>
      <c r="F9" s="25"/>
      <c r="G9" s="25"/>
      <c r="H9" s="30"/>
      <c r="J9" s="21"/>
    </row>
    <row r="10" spans="1:14" ht="23.25" customHeight="1">
      <c r="A10" s="91" t="s">
        <v>5</v>
      </c>
      <c r="B10" s="91" t="s">
        <v>30</v>
      </c>
      <c r="C10" s="91" t="s">
        <v>101</v>
      </c>
      <c r="D10" s="88" t="s">
        <v>32</v>
      </c>
      <c r="E10" s="89"/>
      <c r="F10" s="89"/>
      <c r="G10" s="89"/>
      <c r="H10" s="90"/>
      <c r="J10" s="21"/>
    </row>
    <row r="11" spans="1:14" ht="59.25" customHeight="1">
      <c r="A11" s="91"/>
      <c r="B11" s="91"/>
      <c r="C11" s="91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1"/>
    </row>
    <row r="12" spans="1:14">
      <c r="A12" s="2">
        <v>1</v>
      </c>
      <c r="B12" s="2">
        <v>2</v>
      </c>
      <c r="C12" s="31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1"/>
    </row>
    <row r="13" spans="1:14" ht="86.25" customHeight="1">
      <c r="A13" s="2">
        <v>1</v>
      </c>
      <c r="B13" s="32" t="s">
        <v>110</v>
      </c>
      <c r="C13" s="3" t="s">
        <v>81</v>
      </c>
      <c r="D13" s="33">
        <v>0</v>
      </c>
      <c r="E13" s="33">
        <v>0</v>
      </c>
      <c r="F13" s="33">
        <v>0</v>
      </c>
      <c r="G13" s="33">
        <v>82.537596071576999</v>
      </c>
      <c r="H13" s="33">
        <v>82.537596071576999</v>
      </c>
      <c r="J13" s="21"/>
    </row>
    <row r="14" spans="1:14">
      <c r="A14" s="2"/>
      <c r="B14" s="34"/>
      <c r="C14" s="34" t="s">
        <v>104</v>
      </c>
      <c r="D14" s="33">
        <v>0</v>
      </c>
      <c r="E14" s="33">
        <v>0</v>
      </c>
      <c r="F14" s="33">
        <v>0</v>
      </c>
      <c r="G14" s="33">
        <v>82.537596071576999</v>
      </c>
      <c r="H14" s="33">
        <v>82.537596071576999</v>
      </c>
      <c r="I14" s="35"/>
    </row>
    <row r="15" spans="1:14">
      <c r="L15" s="22"/>
      <c r="M15" s="22"/>
      <c r="N15" s="22"/>
    </row>
    <row r="16" spans="1:14">
      <c r="L16" s="22"/>
      <c r="M16" s="22"/>
      <c r="N16" s="22"/>
    </row>
    <row r="17" spans="11:14">
      <c r="L17" s="22"/>
      <c r="M17" s="22"/>
      <c r="N17" s="22"/>
    </row>
    <row r="18" spans="11:14">
      <c r="L18" s="22"/>
      <c r="M18" s="22"/>
      <c r="N18" s="22"/>
    </row>
    <row r="19" spans="11:14">
      <c r="K19" s="22"/>
      <c r="L19" s="22"/>
      <c r="M19" s="22"/>
      <c r="N19" s="22"/>
    </row>
    <row r="20" spans="11:14">
      <c r="K20" s="22"/>
      <c r="N20" s="22"/>
    </row>
    <row r="21" spans="11:14">
      <c r="K21" s="22"/>
    </row>
    <row r="22" spans="11:14">
      <c r="K22" s="22"/>
    </row>
    <row r="23" spans="11:14">
      <c r="K23" s="22"/>
    </row>
    <row r="24" spans="11:14">
      <c r="L24" s="22"/>
    </row>
    <row r="25" spans="11:14">
      <c r="L25" s="22"/>
    </row>
    <row r="26" spans="11:14">
      <c r="L26" s="22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75"/>
  <sheetViews>
    <sheetView zoomScale="55" zoomScaleNormal="55" workbookViewId="0">
      <selection sqref="A1:XFD1048576"/>
    </sheetView>
  </sheetViews>
  <sheetFormatPr defaultColWidth="8.77734375" defaultRowHeight="18"/>
  <cols>
    <col min="1" max="1" width="18" style="8" customWidth="1"/>
    <col min="2" max="2" width="92.6640625" style="9" customWidth="1"/>
    <col min="3" max="3" width="30" style="9" customWidth="1"/>
    <col min="4" max="4" width="15.6640625" style="10" customWidth="1"/>
    <col min="5" max="6" width="14.33203125" style="10" customWidth="1"/>
    <col min="7" max="7" width="20.109375" style="10" customWidth="1"/>
    <col min="8" max="8" width="136.33203125" style="9" customWidth="1"/>
    <col min="10" max="10" width="19.5546875" customWidth="1"/>
  </cols>
  <sheetData>
    <row r="1" spans="1:8" ht="76.05" customHeight="1">
      <c r="A1" s="11" t="s">
        <v>117</v>
      </c>
      <c r="B1" s="11" t="s">
        <v>118</v>
      </c>
      <c r="C1" s="11" t="s">
        <v>119</v>
      </c>
      <c r="D1" s="11" t="s">
        <v>120</v>
      </c>
      <c r="E1" s="11" t="s">
        <v>121</v>
      </c>
      <c r="F1" s="11" t="s">
        <v>122</v>
      </c>
      <c r="G1" s="11" t="s">
        <v>123</v>
      </c>
      <c r="H1" s="11" t="s">
        <v>124</v>
      </c>
    </row>
    <row r="2" spans="1:8">
      <c r="A2" s="11">
        <v>1</v>
      </c>
      <c r="B2" s="11">
        <v>2</v>
      </c>
      <c r="C2" s="11">
        <v>3</v>
      </c>
      <c r="D2" s="11">
        <v>4</v>
      </c>
      <c r="E2" s="11">
        <v>5</v>
      </c>
      <c r="F2" s="11">
        <v>6</v>
      </c>
      <c r="G2" s="11">
        <v>7</v>
      </c>
      <c r="H2" s="11">
        <v>8</v>
      </c>
    </row>
    <row r="3" spans="1:8" ht="24.6">
      <c r="A3" s="92" t="s">
        <v>100</v>
      </c>
      <c r="B3" s="93"/>
      <c r="C3" s="12"/>
      <c r="D3" s="13">
        <v>1510.4752941176</v>
      </c>
      <c r="E3" s="14"/>
      <c r="F3" s="14"/>
      <c r="G3" s="14"/>
      <c r="H3" s="15"/>
    </row>
    <row r="4" spans="1:8">
      <c r="A4" s="98" t="s">
        <v>125</v>
      </c>
      <c r="B4" s="16" t="s">
        <v>126</v>
      </c>
      <c r="C4" s="12"/>
      <c r="D4" s="13">
        <v>1417.4682352940999</v>
      </c>
      <c r="E4" s="14"/>
      <c r="F4" s="14"/>
      <c r="G4" s="14"/>
      <c r="H4" s="15"/>
    </row>
    <row r="5" spans="1:8">
      <c r="A5" s="98"/>
      <c r="B5" s="16" t="s">
        <v>127</v>
      </c>
      <c r="C5" s="11"/>
      <c r="D5" s="13">
        <v>93.007058823528993</v>
      </c>
      <c r="E5" s="14"/>
      <c r="F5" s="14"/>
      <c r="G5" s="14"/>
      <c r="H5" s="17"/>
    </row>
    <row r="6" spans="1:8">
      <c r="A6" s="99"/>
      <c r="B6" s="16" t="s">
        <v>128</v>
      </c>
      <c r="C6" s="11"/>
      <c r="D6" s="13">
        <v>0</v>
      </c>
      <c r="E6" s="14"/>
      <c r="F6" s="14"/>
      <c r="G6" s="14"/>
      <c r="H6" s="17"/>
    </row>
    <row r="7" spans="1:8">
      <c r="A7" s="99"/>
      <c r="B7" s="16" t="s">
        <v>129</v>
      </c>
      <c r="C7" s="11"/>
      <c r="D7" s="13">
        <v>0</v>
      </c>
      <c r="E7" s="14"/>
      <c r="F7" s="14"/>
      <c r="G7" s="14"/>
      <c r="H7" s="17"/>
    </row>
    <row r="8" spans="1:8">
      <c r="A8" s="94" t="s">
        <v>103</v>
      </c>
      <c r="B8" s="95"/>
      <c r="C8" s="98" t="s">
        <v>130</v>
      </c>
      <c r="D8" s="18">
        <v>1510.4752941176</v>
      </c>
      <c r="E8" s="14">
        <v>3.5999999999999997E-2</v>
      </c>
      <c r="F8" s="14" t="s">
        <v>131</v>
      </c>
      <c r="G8" s="18">
        <v>41957.647058823997</v>
      </c>
      <c r="H8" s="17"/>
    </row>
    <row r="9" spans="1:8">
      <c r="A9" s="100">
        <v>1</v>
      </c>
      <c r="B9" s="16" t="s">
        <v>126</v>
      </c>
      <c r="C9" s="98"/>
      <c r="D9" s="18">
        <v>1417.4682352940999</v>
      </c>
      <c r="E9" s="14"/>
      <c r="F9" s="14"/>
      <c r="G9" s="14"/>
      <c r="H9" s="99" t="s">
        <v>132</v>
      </c>
    </row>
    <row r="10" spans="1:8">
      <c r="A10" s="98"/>
      <c r="B10" s="16" t="s">
        <v>127</v>
      </c>
      <c r="C10" s="98"/>
      <c r="D10" s="18">
        <v>93.007058823528993</v>
      </c>
      <c r="E10" s="14"/>
      <c r="F10" s="14"/>
      <c r="G10" s="14"/>
      <c r="H10" s="99"/>
    </row>
    <row r="11" spans="1:8">
      <c r="A11" s="98"/>
      <c r="B11" s="16" t="s">
        <v>128</v>
      </c>
      <c r="C11" s="98"/>
      <c r="D11" s="18">
        <v>0</v>
      </c>
      <c r="E11" s="14"/>
      <c r="F11" s="14"/>
      <c r="G11" s="14"/>
      <c r="H11" s="99"/>
    </row>
    <row r="12" spans="1:8">
      <c r="A12" s="98"/>
      <c r="B12" s="16" t="s">
        <v>129</v>
      </c>
      <c r="C12" s="98"/>
      <c r="D12" s="18">
        <v>0</v>
      </c>
      <c r="E12" s="14"/>
      <c r="F12" s="14"/>
      <c r="G12" s="14"/>
      <c r="H12" s="99"/>
    </row>
    <row r="13" spans="1:8">
      <c r="A13" s="94" t="s">
        <v>103</v>
      </c>
      <c r="B13" s="95"/>
      <c r="C13" s="98" t="s">
        <v>133</v>
      </c>
      <c r="D13" s="18">
        <v>0</v>
      </c>
      <c r="E13" s="14">
        <v>7.2000000000000005E-4</v>
      </c>
      <c r="F13" s="14" t="s">
        <v>134</v>
      </c>
      <c r="G13" s="18">
        <v>0</v>
      </c>
      <c r="H13" s="17"/>
    </row>
    <row r="14" spans="1:8">
      <c r="A14" s="100">
        <v>2</v>
      </c>
      <c r="B14" s="16" t="s">
        <v>126</v>
      </c>
      <c r="C14" s="98"/>
      <c r="D14" s="18">
        <v>0</v>
      </c>
      <c r="E14" s="14"/>
      <c r="F14" s="14"/>
      <c r="G14" s="14"/>
      <c r="H14" s="99" t="s">
        <v>132</v>
      </c>
    </row>
    <row r="15" spans="1:8">
      <c r="A15" s="98"/>
      <c r="B15" s="16" t="s">
        <v>127</v>
      </c>
      <c r="C15" s="98"/>
      <c r="D15" s="18">
        <v>0</v>
      </c>
      <c r="E15" s="14"/>
      <c r="F15" s="14"/>
      <c r="G15" s="14"/>
      <c r="H15" s="99"/>
    </row>
    <row r="16" spans="1:8">
      <c r="A16" s="98"/>
      <c r="B16" s="16" t="s">
        <v>128</v>
      </c>
      <c r="C16" s="98"/>
      <c r="D16" s="18">
        <v>0</v>
      </c>
      <c r="E16" s="14"/>
      <c r="F16" s="14"/>
      <c r="G16" s="14"/>
      <c r="H16" s="99"/>
    </row>
    <row r="17" spans="1:8">
      <c r="A17" s="98"/>
      <c r="B17" s="16" t="s">
        <v>129</v>
      </c>
      <c r="C17" s="98"/>
      <c r="D17" s="18">
        <v>0</v>
      </c>
      <c r="E17" s="14"/>
      <c r="F17" s="14"/>
      <c r="G17" s="14"/>
      <c r="H17" s="99"/>
    </row>
    <row r="18" spans="1:8" ht="24.6">
      <c r="A18" s="96" t="s">
        <v>70</v>
      </c>
      <c r="B18" s="93"/>
      <c r="C18" s="11"/>
      <c r="D18" s="13">
        <v>6.4558288047810004</v>
      </c>
      <c r="E18" s="14"/>
      <c r="F18" s="14"/>
      <c r="G18" s="14"/>
      <c r="H18" s="17"/>
    </row>
    <row r="19" spans="1:8">
      <c r="A19" s="98" t="s">
        <v>135</v>
      </c>
      <c r="B19" s="16" t="s">
        <v>126</v>
      </c>
      <c r="C19" s="11"/>
      <c r="D19" s="13">
        <v>0</v>
      </c>
      <c r="E19" s="14"/>
      <c r="F19" s="14"/>
      <c r="G19" s="14"/>
      <c r="H19" s="17"/>
    </row>
    <row r="20" spans="1:8">
      <c r="A20" s="98"/>
      <c r="B20" s="16" t="s">
        <v>127</v>
      </c>
      <c r="C20" s="11"/>
      <c r="D20" s="13">
        <v>0</v>
      </c>
      <c r="E20" s="14"/>
      <c r="F20" s="14"/>
      <c r="G20" s="14"/>
      <c r="H20" s="17"/>
    </row>
    <row r="21" spans="1:8">
      <c r="A21" s="98"/>
      <c r="B21" s="16" t="s">
        <v>128</v>
      </c>
      <c r="C21" s="11"/>
      <c r="D21" s="13">
        <v>0</v>
      </c>
      <c r="E21" s="14"/>
      <c r="F21" s="14"/>
      <c r="G21" s="14"/>
      <c r="H21" s="17"/>
    </row>
    <row r="22" spans="1:8">
      <c r="A22" s="98"/>
      <c r="B22" s="16" t="s">
        <v>129</v>
      </c>
      <c r="C22" s="11"/>
      <c r="D22" s="13">
        <v>2.1017647058823998</v>
      </c>
      <c r="E22" s="14"/>
      <c r="F22" s="14"/>
      <c r="G22" s="14"/>
      <c r="H22" s="17"/>
    </row>
    <row r="23" spans="1:8">
      <c r="A23" s="94" t="s">
        <v>107</v>
      </c>
      <c r="B23" s="95"/>
      <c r="C23" s="98" t="s">
        <v>130</v>
      </c>
      <c r="D23" s="18">
        <v>2.1017647058823998</v>
      </c>
      <c r="E23" s="14">
        <v>3.5999999999999997E-2</v>
      </c>
      <c r="F23" s="14" t="s">
        <v>131</v>
      </c>
      <c r="G23" s="18">
        <v>58.382352941176002</v>
      </c>
      <c r="H23" s="17"/>
    </row>
    <row r="24" spans="1:8">
      <c r="A24" s="100">
        <v>1</v>
      </c>
      <c r="B24" s="16" t="s">
        <v>126</v>
      </c>
      <c r="C24" s="98"/>
      <c r="D24" s="18">
        <v>0</v>
      </c>
      <c r="E24" s="14"/>
      <c r="F24" s="14"/>
      <c r="G24" s="14"/>
      <c r="H24" s="99" t="s">
        <v>132</v>
      </c>
    </row>
    <row r="25" spans="1:8">
      <c r="A25" s="98"/>
      <c r="B25" s="16" t="s">
        <v>127</v>
      </c>
      <c r="C25" s="98"/>
      <c r="D25" s="18">
        <v>0</v>
      </c>
      <c r="E25" s="14"/>
      <c r="F25" s="14"/>
      <c r="G25" s="14"/>
      <c r="H25" s="99"/>
    </row>
    <row r="26" spans="1:8">
      <c r="A26" s="98"/>
      <c r="B26" s="16" t="s">
        <v>128</v>
      </c>
      <c r="C26" s="98"/>
      <c r="D26" s="18">
        <v>0</v>
      </c>
      <c r="E26" s="14"/>
      <c r="F26" s="14"/>
      <c r="G26" s="14"/>
      <c r="H26" s="99"/>
    </row>
    <row r="27" spans="1:8">
      <c r="A27" s="98"/>
      <c r="B27" s="16" t="s">
        <v>129</v>
      </c>
      <c r="C27" s="98"/>
      <c r="D27" s="18">
        <v>2.1017647058823998</v>
      </c>
      <c r="E27" s="14"/>
      <c r="F27" s="14"/>
      <c r="G27" s="14"/>
      <c r="H27" s="99"/>
    </row>
    <row r="28" spans="1:8">
      <c r="A28" s="98" t="s">
        <v>136</v>
      </c>
      <c r="B28" s="16" t="s">
        <v>126</v>
      </c>
      <c r="C28" s="11"/>
      <c r="D28" s="13">
        <v>0</v>
      </c>
      <c r="E28" s="14"/>
      <c r="F28" s="14"/>
      <c r="G28" s="14"/>
      <c r="H28" s="17"/>
    </row>
    <row r="29" spans="1:8">
      <c r="A29" s="98"/>
      <c r="B29" s="16" t="s">
        <v>127</v>
      </c>
      <c r="C29" s="11"/>
      <c r="D29" s="13">
        <v>0</v>
      </c>
      <c r="E29" s="14"/>
      <c r="F29" s="14"/>
      <c r="G29" s="14"/>
      <c r="H29" s="17"/>
    </row>
    <row r="30" spans="1:8">
      <c r="A30" s="98"/>
      <c r="B30" s="16" t="s">
        <v>128</v>
      </c>
      <c r="C30" s="11"/>
      <c r="D30" s="13">
        <v>0</v>
      </c>
      <c r="E30" s="14"/>
      <c r="F30" s="14"/>
      <c r="G30" s="14"/>
      <c r="H30" s="17"/>
    </row>
    <row r="31" spans="1:8">
      <c r="A31" s="98"/>
      <c r="B31" s="16" t="s">
        <v>129</v>
      </c>
      <c r="C31" s="11"/>
      <c r="D31" s="13">
        <v>6.4558288047810004</v>
      </c>
      <c r="E31" s="14"/>
      <c r="F31" s="14"/>
      <c r="G31" s="14"/>
      <c r="H31" s="17"/>
    </row>
    <row r="32" spans="1:8">
      <c r="A32" s="94" t="s">
        <v>115</v>
      </c>
      <c r="B32" s="95"/>
      <c r="C32" s="98" t="s">
        <v>137</v>
      </c>
      <c r="D32" s="18">
        <v>4.3540640988985997</v>
      </c>
      <c r="E32" s="14">
        <v>0.14399999999999999</v>
      </c>
      <c r="F32" s="14" t="s">
        <v>131</v>
      </c>
      <c r="G32" s="18">
        <v>30.236556242351998</v>
      </c>
      <c r="H32" s="17"/>
    </row>
    <row r="33" spans="1:8">
      <c r="A33" s="100">
        <v>1</v>
      </c>
      <c r="B33" s="16" t="s">
        <v>126</v>
      </c>
      <c r="C33" s="98"/>
      <c r="D33" s="18">
        <v>0</v>
      </c>
      <c r="E33" s="14"/>
      <c r="F33" s="14"/>
      <c r="G33" s="14"/>
      <c r="H33" s="99" t="s">
        <v>44</v>
      </c>
    </row>
    <row r="34" spans="1:8">
      <c r="A34" s="98"/>
      <c r="B34" s="16" t="s">
        <v>127</v>
      </c>
      <c r="C34" s="98"/>
      <c r="D34" s="18">
        <v>0</v>
      </c>
      <c r="E34" s="14"/>
      <c r="F34" s="14"/>
      <c r="G34" s="14"/>
      <c r="H34" s="99"/>
    </row>
    <row r="35" spans="1:8">
      <c r="A35" s="98"/>
      <c r="B35" s="16" t="s">
        <v>128</v>
      </c>
      <c r="C35" s="98"/>
      <c r="D35" s="18">
        <v>0</v>
      </c>
      <c r="E35" s="14"/>
      <c r="F35" s="14"/>
      <c r="G35" s="14"/>
      <c r="H35" s="99"/>
    </row>
    <row r="36" spans="1:8">
      <c r="A36" s="98"/>
      <c r="B36" s="16" t="s">
        <v>129</v>
      </c>
      <c r="C36" s="98"/>
      <c r="D36" s="18">
        <v>4.3540640988985997</v>
      </c>
      <c r="E36" s="14"/>
      <c r="F36" s="14"/>
      <c r="G36" s="14"/>
      <c r="H36" s="99"/>
    </row>
    <row r="37" spans="1:8" ht="24.6">
      <c r="A37" s="96" t="s">
        <v>109</v>
      </c>
      <c r="B37" s="93"/>
      <c r="C37" s="11"/>
      <c r="D37" s="13">
        <v>187.73006244307999</v>
      </c>
      <c r="E37" s="14"/>
      <c r="F37" s="14"/>
      <c r="G37" s="14"/>
      <c r="H37" s="17"/>
    </row>
    <row r="38" spans="1:8">
      <c r="A38" s="98" t="s">
        <v>82</v>
      </c>
      <c r="B38" s="16" t="s">
        <v>126</v>
      </c>
      <c r="C38" s="11"/>
      <c r="D38" s="13">
        <v>0</v>
      </c>
      <c r="E38" s="14"/>
      <c r="F38" s="14"/>
      <c r="G38" s="14"/>
      <c r="H38" s="17"/>
    </row>
    <row r="39" spans="1:8">
      <c r="A39" s="98"/>
      <c r="B39" s="16" t="s">
        <v>127</v>
      </c>
      <c r="C39" s="11"/>
      <c r="D39" s="13">
        <v>0</v>
      </c>
      <c r="E39" s="14"/>
      <c r="F39" s="14"/>
      <c r="G39" s="14"/>
      <c r="H39" s="17"/>
    </row>
    <row r="40" spans="1:8">
      <c r="A40" s="98"/>
      <c r="B40" s="16" t="s">
        <v>128</v>
      </c>
      <c r="C40" s="11"/>
      <c r="D40" s="13">
        <v>0</v>
      </c>
      <c r="E40" s="14"/>
      <c r="F40" s="14"/>
      <c r="G40" s="14"/>
      <c r="H40" s="17"/>
    </row>
    <row r="41" spans="1:8">
      <c r="A41" s="98"/>
      <c r="B41" s="16" t="s">
        <v>129</v>
      </c>
      <c r="C41" s="11"/>
      <c r="D41" s="13">
        <v>187.73006244307999</v>
      </c>
      <c r="E41" s="14"/>
      <c r="F41" s="14"/>
      <c r="G41" s="14"/>
      <c r="H41" s="17"/>
    </row>
    <row r="42" spans="1:8">
      <c r="A42" s="94" t="s">
        <v>109</v>
      </c>
      <c r="B42" s="95"/>
      <c r="C42" s="98" t="s">
        <v>130</v>
      </c>
      <c r="D42" s="18">
        <v>141.95373567387</v>
      </c>
      <c r="E42" s="14">
        <v>3.5999999999999997E-2</v>
      </c>
      <c r="F42" s="14" t="s">
        <v>131</v>
      </c>
      <c r="G42" s="18">
        <v>3943.1593242741001</v>
      </c>
      <c r="H42" s="17"/>
    </row>
    <row r="43" spans="1:8">
      <c r="A43" s="100">
        <v>1</v>
      </c>
      <c r="B43" s="16" t="s">
        <v>126</v>
      </c>
      <c r="C43" s="98"/>
      <c r="D43" s="18">
        <v>0</v>
      </c>
      <c r="E43" s="14"/>
      <c r="F43" s="14"/>
      <c r="G43" s="14"/>
      <c r="H43" s="99" t="s">
        <v>132</v>
      </c>
    </row>
    <row r="44" spans="1:8">
      <c r="A44" s="98"/>
      <c r="B44" s="16" t="s">
        <v>127</v>
      </c>
      <c r="C44" s="98"/>
      <c r="D44" s="18">
        <v>0</v>
      </c>
      <c r="E44" s="14"/>
      <c r="F44" s="14"/>
      <c r="G44" s="14"/>
      <c r="H44" s="99"/>
    </row>
    <row r="45" spans="1:8">
      <c r="A45" s="98"/>
      <c r="B45" s="16" t="s">
        <v>128</v>
      </c>
      <c r="C45" s="98"/>
      <c r="D45" s="18">
        <v>0</v>
      </c>
      <c r="E45" s="14"/>
      <c r="F45" s="14"/>
      <c r="G45" s="14"/>
      <c r="H45" s="99"/>
    </row>
    <row r="46" spans="1:8">
      <c r="A46" s="98"/>
      <c r="B46" s="16" t="s">
        <v>129</v>
      </c>
      <c r="C46" s="98"/>
      <c r="D46" s="18">
        <v>141.95373567387</v>
      </c>
      <c r="E46" s="14"/>
      <c r="F46" s="14"/>
      <c r="G46" s="14"/>
      <c r="H46" s="99"/>
    </row>
    <row r="47" spans="1:8">
      <c r="A47" s="94" t="s">
        <v>109</v>
      </c>
      <c r="B47" s="95"/>
      <c r="C47" s="98" t="s">
        <v>133</v>
      </c>
      <c r="D47" s="18">
        <v>45.776326769209</v>
      </c>
      <c r="E47" s="14">
        <v>7.2000000000000005E-4</v>
      </c>
      <c r="F47" s="14" t="s">
        <v>134</v>
      </c>
      <c r="G47" s="18">
        <v>63578.231623901003</v>
      </c>
      <c r="H47" s="17"/>
    </row>
    <row r="48" spans="1:8">
      <c r="A48" s="100">
        <v>2</v>
      </c>
      <c r="B48" s="16" t="s">
        <v>126</v>
      </c>
      <c r="C48" s="98"/>
      <c r="D48" s="18">
        <v>0</v>
      </c>
      <c r="E48" s="14"/>
      <c r="F48" s="14"/>
      <c r="G48" s="14"/>
      <c r="H48" s="99" t="s">
        <v>132</v>
      </c>
    </row>
    <row r="49" spans="1:8">
      <c r="A49" s="98"/>
      <c r="B49" s="16" t="s">
        <v>127</v>
      </c>
      <c r="C49" s="98"/>
      <c r="D49" s="18">
        <v>0</v>
      </c>
      <c r="E49" s="14"/>
      <c r="F49" s="14"/>
      <c r="G49" s="14"/>
      <c r="H49" s="99"/>
    </row>
    <row r="50" spans="1:8">
      <c r="A50" s="98"/>
      <c r="B50" s="16" t="s">
        <v>128</v>
      </c>
      <c r="C50" s="98"/>
      <c r="D50" s="18">
        <v>0</v>
      </c>
      <c r="E50" s="14"/>
      <c r="F50" s="14"/>
      <c r="G50" s="14"/>
      <c r="H50" s="99"/>
    </row>
    <row r="51" spans="1:8">
      <c r="A51" s="98"/>
      <c r="B51" s="16" t="s">
        <v>129</v>
      </c>
      <c r="C51" s="98"/>
      <c r="D51" s="18">
        <v>45.776326769209</v>
      </c>
      <c r="E51" s="14"/>
      <c r="F51" s="14"/>
      <c r="G51" s="14"/>
      <c r="H51" s="99"/>
    </row>
    <row r="52" spans="1:8" ht="24.6">
      <c r="A52" s="96" t="s">
        <v>44</v>
      </c>
      <c r="B52" s="93"/>
      <c r="C52" s="11"/>
      <c r="D52" s="13">
        <v>1431.9370405464001</v>
      </c>
      <c r="E52" s="14"/>
      <c r="F52" s="14"/>
      <c r="G52" s="14"/>
      <c r="H52" s="17"/>
    </row>
    <row r="53" spans="1:8">
      <c r="A53" s="98" t="s">
        <v>138</v>
      </c>
      <c r="B53" s="16" t="s">
        <v>126</v>
      </c>
      <c r="C53" s="11"/>
      <c r="D53" s="13">
        <v>1340.6377589727001</v>
      </c>
      <c r="E53" s="14"/>
      <c r="F53" s="14"/>
      <c r="G53" s="14"/>
      <c r="H53" s="17"/>
    </row>
    <row r="54" spans="1:8">
      <c r="A54" s="98"/>
      <c r="B54" s="16" t="s">
        <v>127</v>
      </c>
      <c r="C54" s="11"/>
      <c r="D54" s="13">
        <v>91.299281573781002</v>
      </c>
      <c r="E54" s="14"/>
      <c r="F54" s="14"/>
      <c r="G54" s="14"/>
      <c r="H54" s="17"/>
    </row>
    <row r="55" spans="1:8">
      <c r="A55" s="98"/>
      <c r="B55" s="16" t="s">
        <v>128</v>
      </c>
      <c r="C55" s="11"/>
      <c r="D55" s="13">
        <v>0</v>
      </c>
      <c r="E55" s="14"/>
      <c r="F55" s="14"/>
      <c r="G55" s="14"/>
      <c r="H55" s="17"/>
    </row>
    <row r="56" spans="1:8">
      <c r="A56" s="98"/>
      <c r="B56" s="16" t="s">
        <v>129</v>
      </c>
      <c r="C56" s="11"/>
      <c r="D56" s="13">
        <v>0</v>
      </c>
      <c r="E56" s="14"/>
      <c r="F56" s="14"/>
      <c r="G56" s="14"/>
      <c r="H56" s="17"/>
    </row>
    <row r="57" spans="1:8">
      <c r="A57" s="94" t="s">
        <v>113</v>
      </c>
      <c r="B57" s="95"/>
      <c r="C57" s="98" t="s">
        <v>137</v>
      </c>
      <c r="D57" s="18">
        <v>1431.9370405464001</v>
      </c>
      <c r="E57" s="14">
        <v>0.14399999999999999</v>
      </c>
      <c r="F57" s="14" t="s">
        <v>131</v>
      </c>
      <c r="G57" s="18">
        <v>9944.007226017</v>
      </c>
      <c r="H57" s="17"/>
    </row>
    <row r="58" spans="1:8">
      <c r="A58" s="100">
        <v>1</v>
      </c>
      <c r="B58" s="16" t="s">
        <v>126</v>
      </c>
      <c r="C58" s="98"/>
      <c r="D58" s="18">
        <v>1340.6377589727001</v>
      </c>
      <c r="E58" s="14"/>
      <c r="F58" s="14"/>
      <c r="G58" s="14"/>
      <c r="H58" s="99" t="s">
        <v>44</v>
      </c>
    </row>
    <row r="59" spans="1:8">
      <c r="A59" s="98"/>
      <c r="B59" s="16" t="s">
        <v>127</v>
      </c>
      <c r="C59" s="98"/>
      <c r="D59" s="18">
        <v>91.299281573781002</v>
      </c>
      <c r="E59" s="14"/>
      <c r="F59" s="14"/>
      <c r="G59" s="14"/>
      <c r="H59" s="99"/>
    </row>
    <row r="60" spans="1:8">
      <c r="A60" s="98"/>
      <c r="B60" s="16" t="s">
        <v>128</v>
      </c>
      <c r="C60" s="98"/>
      <c r="D60" s="18">
        <v>0</v>
      </c>
      <c r="E60" s="14"/>
      <c r="F60" s="14"/>
      <c r="G60" s="14"/>
      <c r="H60" s="99"/>
    </row>
    <row r="61" spans="1:8">
      <c r="A61" s="98"/>
      <c r="B61" s="16" t="s">
        <v>129</v>
      </c>
      <c r="C61" s="98"/>
      <c r="D61" s="18">
        <v>0</v>
      </c>
      <c r="E61" s="14"/>
      <c r="F61" s="14"/>
      <c r="G61" s="14"/>
      <c r="H61" s="99"/>
    </row>
    <row r="62" spans="1:8" ht="24.6">
      <c r="A62" s="96" t="s">
        <v>81</v>
      </c>
      <c r="B62" s="93"/>
      <c r="C62" s="11"/>
      <c r="D62" s="13">
        <v>82.537596071576999</v>
      </c>
      <c r="E62" s="14"/>
      <c r="F62" s="14"/>
      <c r="G62" s="14"/>
      <c r="H62" s="17"/>
    </row>
    <row r="63" spans="1:8">
      <c r="A63" s="98" t="s">
        <v>139</v>
      </c>
      <c r="B63" s="16" t="s">
        <v>126</v>
      </c>
      <c r="C63" s="11"/>
      <c r="D63" s="13">
        <v>0</v>
      </c>
      <c r="E63" s="14"/>
      <c r="F63" s="14"/>
      <c r="G63" s="14"/>
      <c r="H63" s="17"/>
    </row>
    <row r="64" spans="1:8">
      <c r="A64" s="98"/>
      <c r="B64" s="16" t="s">
        <v>127</v>
      </c>
      <c r="C64" s="11"/>
      <c r="D64" s="13">
        <v>0</v>
      </c>
      <c r="E64" s="14"/>
      <c r="F64" s="14"/>
      <c r="G64" s="14"/>
      <c r="H64" s="17"/>
    </row>
    <row r="65" spans="1:8">
      <c r="A65" s="98"/>
      <c r="B65" s="16" t="s">
        <v>128</v>
      </c>
      <c r="C65" s="11"/>
      <c r="D65" s="13">
        <v>0</v>
      </c>
      <c r="E65" s="14"/>
      <c r="F65" s="14"/>
      <c r="G65" s="14"/>
      <c r="H65" s="17"/>
    </row>
    <row r="66" spans="1:8">
      <c r="A66" s="98"/>
      <c r="B66" s="16" t="s">
        <v>129</v>
      </c>
      <c r="C66" s="11"/>
      <c r="D66" s="13">
        <v>82.537596071576999</v>
      </c>
      <c r="E66" s="14"/>
      <c r="F66" s="14"/>
      <c r="G66" s="14"/>
      <c r="H66" s="17"/>
    </row>
    <row r="67" spans="1:8">
      <c r="A67" s="94" t="s">
        <v>81</v>
      </c>
      <c r="B67" s="95"/>
      <c r="C67" s="98" t="s">
        <v>137</v>
      </c>
      <c r="D67" s="18">
        <v>82.537596071576999</v>
      </c>
      <c r="E67" s="14">
        <v>0.14399999999999999</v>
      </c>
      <c r="F67" s="14" t="s">
        <v>131</v>
      </c>
      <c r="G67" s="18">
        <v>573.17775049705995</v>
      </c>
      <c r="H67" s="17"/>
    </row>
    <row r="68" spans="1:8">
      <c r="A68" s="100">
        <v>1</v>
      </c>
      <c r="B68" s="16" t="s">
        <v>126</v>
      </c>
      <c r="C68" s="98"/>
      <c r="D68" s="18">
        <v>0</v>
      </c>
      <c r="E68" s="14"/>
      <c r="F68" s="14"/>
      <c r="G68" s="14"/>
      <c r="H68" s="99" t="s">
        <v>44</v>
      </c>
    </row>
    <row r="69" spans="1:8">
      <c r="A69" s="98"/>
      <c r="B69" s="16" t="s">
        <v>127</v>
      </c>
      <c r="C69" s="98"/>
      <c r="D69" s="18">
        <v>0</v>
      </c>
      <c r="E69" s="14"/>
      <c r="F69" s="14"/>
      <c r="G69" s="14"/>
      <c r="H69" s="99"/>
    </row>
    <row r="70" spans="1:8">
      <c r="A70" s="98"/>
      <c r="B70" s="16" t="s">
        <v>128</v>
      </c>
      <c r="C70" s="98"/>
      <c r="D70" s="18">
        <v>0</v>
      </c>
      <c r="E70" s="14"/>
      <c r="F70" s="14"/>
      <c r="G70" s="14"/>
      <c r="H70" s="99"/>
    </row>
    <row r="71" spans="1:8">
      <c r="A71" s="98"/>
      <c r="B71" s="16" t="s">
        <v>129</v>
      </c>
      <c r="C71" s="98"/>
      <c r="D71" s="18">
        <v>82.537596071576999</v>
      </c>
      <c r="E71" s="14"/>
      <c r="F71" s="14"/>
      <c r="G71" s="14"/>
      <c r="H71" s="99"/>
    </row>
    <row r="72" spans="1:8">
      <c r="A72" s="19"/>
      <c r="C72" s="19"/>
      <c r="D72" s="8"/>
      <c r="E72" s="8"/>
      <c r="F72" s="8"/>
      <c r="G72" s="8"/>
      <c r="H72" s="20"/>
    </row>
    <row r="74" spans="1:8">
      <c r="A74" s="97" t="s">
        <v>140</v>
      </c>
      <c r="B74" s="97"/>
      <c r="C74" s="97"/>
      <c r="D74" s="97"/>
      <c r="E74" s="97"/>
      <c r="F74" s="97"/>
      <c r="G74" s="97"/>
      <c r="H74" s="97"/>
    </row>
    <row r="75" spans="1:8">
      <c r="A75" s="97" t="s">
        <v>141</v>
      </c>
      <c r="B75" s="97"/>
      <c r="C75" s="97"/>
      <c r="D75" s="97"/>
      <c r="E75" s="97"/>
      <c r="F75" s="97"/>
      <c r="G75" s="97"/>
      <c r="H75" s="97"/>
    </row>
  </sheetData>
  <mergeCells count="45">
    <mergeCell ref="H48:H51"/>
    <mergeCell ref="H58:H61"/>
    <mergeCell ref="H68:H71"/>
    <mergeCell ref="H9:H12"/>
    <mergeCell ref="H14:H17"/>
    <mergeCell ref="H24:H27"/>
    <mergeCell ref="H33:H36"/>
    <mergeCell ref="H43:H46"/>
    <mergeCell ref="A53:A56"/>
    <mergeCell ref="A58:A61"/>
    <mergeCell ref="A63:A66"/>
    <mergeCell ref="A68:A71"/>
    <mergeCell ref="C8:C12"/>
    <mergeCell ref="C13:C17"/>
    <mergeCell ref="C23:C27"/>
    <mergeCell ref="C32:C36"/>
    <mergeCell ref="C42:C46"/>
    <mergeCell ref="C47:C51"/>
    <mergeCell ref="C57:C61"/>
    <mergeCell ref="C67:C71"/>
    <mergeCell ref="A24:A27"/>
    <mergeCell ref="A28:A31"/>
    <mergeCell ref="A33:A36"/>
    <mergeCell ref="A38:A41"/>
    <mergeCell ref="A43:A46"/>
    <mergeCell ref="A57:B57"/>
    <mergeCell ref="A62:B62"/>
    <mergeCell ref="A67:B67"/>
    <mergeCell ref="A74:H74"/>
    <mergeCell ref="A75:H75"/>
    <mergeCell ref="A32:B32"/>
    <mergeCell ref="A37:B37"/>
    <mergeCell ref="A42:B42"/>
    <mergeCell ref="A47:B47"/>
    <mergeCell ref="A52:B52"/>
    <mergeCell ref="A48:A51"/>
    <mergeCell ref="A3:B3"/>
    <mergeCell ref="A8:B8"/>
    <mergeCell ref="A13:B13"/>
    <mergeCell ref="A18:B18"/>
    <mergeCell ref="A23:B23"/>
    <mergeCell ref="A4:A7"/>
    <mergeCell ref="A9:A12"/>
    <mergeCell ref="A14:A17"/>
    <mergeCell ref="A19:A2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9"/>
  <sheetViews>
    <sheetView zoomScale="90" zoomScaleNormal="90" workbookViewId="0">
      <selection activeCell="D10" sqref="D10"/>
    </sheetView>
  </sheetViews>
  <sheetFormatPr defaultColWidth="9.109375" defaultRowHeight="14.4"/>
  <cols>
    <col min="1" max="1" width="60.5546875" style="1" customWidth="1"/>
    <col min="2" max="2" width="13.88671875" style="1" customWidth="1"/>
    <col min="3" max="3" width="15.77734375" style="1" customWidth="1"/>
    <col min="4" max="4" width="17.109375" style="1" customWidth="1"/>
    <col min="5" max="5" width="15" style="1" customWidth="1"/>
    <col min="6" max="6" width="40.33203125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142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143</v>
      </c>
      <c r="B3" s="2" t="s">
        <v>144</v>
      </c>
      <c r="C3" s="2" t="s">
        <v>145</v>
      </c>
      <c r="D3" s="2" t="s">
        <v>146</v>
      </c>
      <c r="E3" s="2" t="s">
        <v>147</v>
      </c>
      <c r="F3" s="2" t="s">
        <v>148</v>
      </c>
      <c r="G3" s="2" t="s">
        <v>149</v>
      </c>
      <c r="H3" s="2" t="s">
        <v>150</v>
      </c>
    </row>
    <row r="4" spans="1:8" ht="39" customHeight="1">
      <c r="A4" s="3" t="s">
        <v>151</v>
      </c>
      <c r="B4" s="4" t="s">
        <v>131</v>
      </c>
      <c r="C4" s="5">
        <v>0.36</v>
      </c>
      <c r="D4" s="5">
        <v>1997.4618399999999</v>
      </c>
      <c r="E4" s="4">
        <v>10</v>
      </c>
      <c r="F4" s="6" t="s">
        <v>151</v>
      </c>
      <c r="G4" s="5">
        <f>C4*D4</f>
        <v>719.08626240000001</v>
      </c>
      <c r="H4" s="7" t="s">
        <v>152</v>
      </c>
    </row>
    <row r="5" spans="1:8" ht="39" hidden="1" customHeight="1">
      <c r="A5" s="3" t="s">
        <v>153</v>
      </c>
      <c r="B5" s="4" t="s">
        <v>131</v>
      </c>
      <c r="C5" s="5">
        <v>1.0588235294118E-2</v>
      </c>
      <c r="D5" s="5">
        <v>1363.9187907776</v>
      </c>
      <c r="E5" s="4">
        <v>10</v>
      </c>
      <c r="F5" s="4"/>
      <c r="G5" s="5">
        <f>C5*D5</f>
        <v>14.4414930788221</v>
      </c>
      <c r="H5" s="7"/>
    </row>
    <row r="6" spans="1:8" ht="39" customHeight="1">
      <c r="A6" s="3" t="s">
        <v>154</v>
      </c>
      <c r="B6" s="4" t="s">
        <v>131</v>
      </c>
      <c r="C6" s="5">
        <v>3.5999999999999997E-2</v>
      </c>
      <c r="D6" s="5">
        <v>1324.68</v>
      </c>
      <c r="E6" s="4">
        <v>10</v>
      </c>
      <c r="F6" s="3" t="s">
        <v>154</v>
      </c>
      <c r="G6" s="5">
        <f>C6*D6</f>
        <v>47.688479999999998</v>
      </c>
      <c r="H6" s="7" t="s">
        <v>155</v>
      </c>
    </row>
    <row r="7" spans="1:8" ht="39" hidden="1" customHeight="1">
      <c r="A7" s="3" t="s">
        <v>156</v>
      </c>
      <c r="B7" s="4" t="s">
        <v>131</v>
      </c>
      <c r="C7" s="5">
        <v>3.5999999999999997E-2</v>
      </c>
      <c r="D7" s="5">
        <v>6808.6826035618997</v>
      </c>
      <c r="E7" s="4">
        <v>10</v>
      </c>
      <c r="F7" s="4"/>
      <c r="G7" s="5">
        <v>245.11257372822999</v>
      </c>
      <c r="H7" s="7"/>
    </row>
    <row r="8" spans="1:8" ht="85.8" hidden="1" customHeight="1">
      <c r="A8" s="3" t="s">
        <v>157</v>
      </c>
      <c r="B8" s="4" t="s">
        <v>131</v>
      </c>
      <c r="C8" s="5">
        <v>0.20677499999999999</v>
      </c>
      <c r="D8" s="5">
        <v>5103.9171675885</v>
      </c>
      <c r="E8" s="4">
        <v>10</v>
      </c>
      <c r="F8" s="4"/>
      <c r="G8" s="5">
        <v>1055.3624723281</v>
      </c>
      <c r="H8" s="7"/>
    </row>
    <row r="9" spans="1:8" ht="39" hidden="1" customHeight="1">
      <c r="A9" s="3" t="s">
        <v>158</v>
      </c>
      <c r="B9" s="4" t="s">
        <v>131</v>
      </c>
      <c r="C9" s="5">
        <v>6.0299999999999999E-2</v>
      </c>
      <c r="D9" s="5">
        <v>818.22700652441995</v>
      </c>
      <c r="E9" s="4">
        <v>10</v>
      </c>
      <c r="F9" s="4"/>
      <c r="G9" s="5">
        <v>49.339088493422999</v>
      </c>
      <c r="H9" s="7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topLeftCell="C61" zoomScale="90" zoomScaleNormal="90" workbookViewId="0"/>
  </sheetViews>
  <sheetFormatPr defaultColWidth="8.88671875" defaultRowHeight="15.6"/>
  <cols>
    <col min="1" max="1" width="10.88671875" style="21" customWidth="1"/>
    <col min="2" max="2" width="66.33203125" style="21" customWidth="1"/>
    <col min="3" max="3" width="66.6640625" style="21" customWidth="1"/>
    <col min="4" max="4" width="21.88671875" style="21" customWidth="1"/>
    <col min="5" max="5" width="21.109375" style="21" customWidth="1"/>
    <col min="6" max="6" width="23" style="21" customWidth="1"/>
    <col min="7" max="7" width="16.6640625" style="21" customWidth="1"/>
    <col min="8" max="8" width="17.44140625" style="21" customWidth="1"/>
    <col min="9" max="9" width="8.88671875" style="21"/>
  </cols>
  <sheetData>
    <row r="1" spans="1:8">
      <c r="A1" s="24"/>
      <c r="B1" s="24"/>
      <c r="C1" s="24"/>
      <c r="D1" s="24"/>
      <c r="E1" s="24"/>
      <c r="F1" s="24"/>
      <c r="G1" s="24"/>
      <c r="H1" s="24"/>
    </row>
    <row r="2" spans="1:8">
      <c r="A2" s="25"/>
      <c r="B2" s="25"/>
      <c r="C2" s="25"/>
      <c r="D2" s="25"/>
      <c r="E2" s="25"/>
      <c r="F2" s="25"/>
      <c r="G2" s="25"/>
      <c r="H2" s="25"/>
    </row>
    <row r="3" spans="1:8">
      <c r="A3" s="26"/>
      <c r="B3" s="26"/>
      <c r="C3" s="26"/>
      <c r="E3" s="26"/>
      <c r="F3" s="26"/>
      <c r="G3" s="26"/>
      <c r="H3" s="26"/>
    </row>
    <row r="4" spans="1:8">
      <c r="A4" s="25"/>
      <c r="B4" s="25"/>
      <c r="C4" s="25"/>
      <c r="D4" s="25"/>
      <c r="E4" s="25"/>
      <c r="F4" s="25"/>
      <c r="G4" s="25"/>
      <c r="H4" s="25"/>
    </row>
    <row r="5" spans="1:8">
      <c r="A5" s="25"/>
      <c r="B5" s="25"/>
      <c r="C5" s="25"/>
      <c r="D5" s="25"/>
      <c r="E5" s="25"/>
      <c r="F5" s="25"/>
      <c r="G5" s="25"/>
      <c r="H5" s="25"/>
    </row>
    <row r="6" spans="1:8">
      <c r="A6" s="25"/>
      <c r="B6" s="25"/>
      <c r="C6" s="37"/>
      <c r="D6" s="25"/>
      <c r="E6" s="25"/>
      <c r="F6" s="25"/>
      <c r="G6" s="25"/>
      <c r="H6" s="25"/>
    </row>
    <row r="7" spans="1:8">
      <c r="A7" s="25"/>
      <c r="B7" s="25"/>
      <c r="C7" s="25"/>
      <c r="D7" s="25"/>
      <c r="E7" s="25"/>
      <c r="F7" s="25"/>
      <c r="G7" s="25"/>
      <c r="H7" s="25"/>
    </row>
    <row r="8" spans="1:8">
      <c r="A8" s="26"/>
      <c r="B8" s="26"/>
      <c r="C8" s="26"/>
      <c r="E8" s="26"/>
      <c r="F8" s="26"/>
      <c r="G8" s="26"/>
      <c r="H8" s="26"/>
    </row>
    <row r="9" spans="1:8">
      <c r="A9" s="25"/>
      <c r="B9" s="25"/>
      <c r="C9" s="25"/>
      <c r="D9" s="25"/>
      <c r="E9" s="25"/>
      <c r="F9" s="25"/>
      <c r="G9" s="25"/>
      <c r="H9" s="25"/>
    </row>
    <row r="10" spans="1:8">
      <c r="A10" s="25"/>
      <c r="B10" s="25"/>
      <c r="C10" s="25"/>
      <c r="D10" s="25"/>
      <c r="E10" s="25"/>
      <c r="F10" s="25"/>
      <c r="G10" s="25"/>
      <c r="H10" s="25"/>
    </row>
    <row r="11" spans="1:8">
      <c r="A11" s="27"/>
      <c r="B11" s="27"/>
      <c r="C11" s="38" t="s">
        <v>27</v>
      </c>
      <c r="E11" s="27"/>
      <c r="F11" s="27"/>
      <c r="G11" s="27"/>
      <c r="H11" s="27"/>
    </row>
    <row r="12" spans="1:8">
      <c r="A12" s="25"/>
      <c r="B12" s="25"/>
      <c r="C12" s="25"/>
      <c r="D12" s="25"/>
      <c r="E12" s="25"/>
      <c r="F12" s="25"/>
      <c r="G12" s="25"/>
      <c r="H12" s="25"/>
    </row>
    <row r="13" spans="1:8" ht="78.75" customHeight="1">
      <c r="A13" s="84" t="s">
        <v>28</v>
      </c>
      <c r="B13" s="84"/>
      <c r="C13" s="84"/>
      <c r="D13" s="84"/>
      <c r="E13" s="84"/>
      <c r="F13" s="84"/>
      <c r="G13" s="84"/>
      <c r="H13" s="84"/>
    </row>
    <row r="14" spans="1:8">
      <c r="A14" s="36"/>
      <c r="B14" s="36"/>
      <c r="C14" s="26" t="s">
        <v>4</v>
      </c>
      <c r="E14" s="36"/>
      <c r="F14" s="36"/>
      <c r="G14" s="36"/>
      <c r="H14" s="36"/>
    </row>
    <row r="15" spans="1:8">
      <c r="A15" s="25"/>
      <c r="B15" s="25"/>
      <c r="C15" s="25"/>
      <c r="D15" s="25"/>
      <c r="E15" s="39"/>
      <c r="F15" s="25"/>
      <c r="G15" s="25"/>
      <c r="H15" s="25"/>
    </row>
    <row r="16" spans="1:8">
      <c r="A16" s="25" t="s">
        <v>29</v>
      </c>
      <c r="B16" s="25"/>
      <c r="C16" s="25"/>
      <c r="D16" s="25"/>
      <c r="E16" s="25"/>
      <c r="F16" s="25"/>
      <c r="G16" s="25"/>
      <c r="H16" s="30"/>
    </row>
    <row r="17" spans="1:8">
      <c r="A17" s="25"/>
      <c r="B17" s="25"/>
      <c r="C17" s="25"/>
      <c r="D17" s="25"/>
      <c r="E17" s="25"/>
      <c r="F17" s="25"/>
      <c r="G17" s="25"/>
      <c r="H17" s="25"/>
    </row>
    <row r="18" spans="1:8" ht="36" customHeight="1">
      <c r="A18" s="91" t="s">
        <v>5</v>
      </c>
      <c r="B18" s="91" t="s">
        <v>30</v>
      </c>
      <c r="C18" s="91" t="s">
        <v>31</v>
      </c>
      <c r="D18" s="88" t="s">
        <v>32</v>
      </c>
      <c r="E18" s="89"/>
      <c r="F18" s="89"/>
      <c r="G18" s="89"/>
      <c r="H18" s="90"/>
    </row>
    <row r="19" spans="1:8" ht="94.5" customHeight="1">
      <c r="A19" s="91"/>
      <c r="B19" s="91"/>
      <c r="C19" s="91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1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40"/>
      <c r="B21" s="34"/>
      <c r="C21" s="41" t="s">
        <v>38</v>
      </c>
      <c r="D21" s="42"/>
      <c r="E21" s="42"/>
      <c r="F21" s="42"/>
      <c r="G21" s="42"/>
      <c r="H21" s="42"/>
    </row>
    <row r="22" spans="1:8">
      <c r="A22" s="40"/>
      <c r="B22" s="2"/>
      <c r="C22" s="43"/>
      <c r="D22" s="44"/>
      <c r="E22" s="44"/>
      <c r="F22" s="44"/>
      <c r="G22" s="42"/>
      <c r="H22" s="42">
        <f>SUM(D22:G22)</f>
        <v>0</v>
      </c>
    </row>
    <row r="23" spans="1:8">
      <c r="A23" s="2"/>
      <c r="B23" s="34"/>
      <c r="C23" s="41" t="s">
        <v>39</v>
      </c>
      <c r="D23" s="42">
        <f>SUM(D22:D22)</f>
        <v>0</v>
      </c>
      <c r="E23" s="42">
        <f>SUM(E22:E22)</f>
        <v>0</v>
      </c>
      <c r="F23" s="42">
        <f>SUM(F22:F22)</f>
        <v>0</v>
      </c>
      <c r="G23" s="42">
        <f>SUM(G22:G22)</f>
        <v>0</v>
      </c>
      <c r="H23" s="42">
        <f>SUM(D23:G23)</f>
        <v>0</v>
      </c>
    </row>
    <row r="24" spans="1:8">
      <c r="A24" s="2"/>
      <c r="B24" s="34"/>
      <c r="C24" s="45" t="s">
        <v>40</v>
      </c>
      <c r="D24" s="42"/>
      <c r="E24" s="42"/>
      <c r="F24" s="42"/>
      <c r="G24" s="42"/>
      <c r="H24" s="42"/>
    </row>
    <row r="25" spans="1:8" s="36" customFormat="1">
      <c r="A25" s="2">
        <v>1</v>
      </c>
      <c r="B25" s="2" t="s">
        <v>41</v>
      </c>
      <c r="C25" s="43" t="s">
        <v>42</v>
      </c>
      <c r="D25" s="42">
        <v>1930.8715643594001</v>
      </c>
      <c r="E25" s="42">
        <v>93.007058823528993</v>
      </c>
      <c r="F25" s="42">
        <v>0</v>
      </c>
      <c r="G25" s="42">
        <v>0</v>
      </c>
      <c r="H25" s="42">
        <v>2023.8786231828999</v>
      </c>
    </row>
    <row r="26" spans="1:8" ht="31.2">
      <c r="A26" s="2">
        <v>2</v>
      </c>
      <c r="B26" s="2" t="s">
        <v>43</v>
      </c>
      <c r="C26" s="43" t="s">
        <v>44</v>
      </c>
      <c r="D26" s="42">
        <v>1340.6377589727001</v>
      </c>
      <c r="E26" s="42">
        <v>91.299281573781002</v>
      </c>
      <c r="F26" s="42">
        <v>0</v>
      </c>
      <c r="G26" s="42">
        <v>0</v>
      </c>
      <c r="H26" s="42">
        <v>1431.9370405464001</v>
      </c>
    </row>
    <row r="27" spans="1:8">
      <c r="A27" s="2"/>
      <c r="B27" s="34"/>
      <c r="C27" s="34" t="s">
        <v>45</v>
      </c>
      <c r="D27" s="42">
        <v>3271.5093233320999</v>
      </c>
      <c r="E27" s="42">
        <v>184.30634039731001</v>
      </c>
      <c r="F27" s="42">
        <v>0</v>
      </c>
      <c r="G27" s="42">
        <v>0</v>
      </c>
      <c r="H27" s="42">
        <v>3455.8156637294001</v>
      </c>
    </row>
    <row r="28" spans="1:8">
      <c r="A28" s="2"/>
      <c r="B28" s="34"/>
      <c r="C28" s="45" t="s">
        <v>46</v>
      </c>
      <c r="D28" s="42"/>
      <c r="E28" s="42"/>
      <c r="F28" s="42"/>
      <c r="G28" s="42"/>
      <c r="H28" s="42"/>
    </row>
    <row r="29" spans="1:8" s="36" customFormat="1">
      <c r="A29" s="46"/>
      <c r="B29" s="46"/>
      <c r="C29" s="47"/>
      <c r="D29" s="42"/>
      <c r="E29" s="42"/>
      <c r="F29" s="42"/>
      <c r="G29" s="42"/>
      <c r="H29" s="42">
        <f>SUM(D29:G29)</f>
        <v>0</v>
      </c>
    </row>
    <row r="30" spans="1:8">
      <c r="A30" s="2"/>
      <c r="B30" s="34"/>
      <c r="C30" s="34" t="s">
        <v>47</v>
      </c>
      <c r="D30" s="42">
        <f>SUM(D29:D29)</f>
        <v>0</v>
      </c>
      <c r="E30" s="42">
        <f>SUM(E29:E29)</f>
        <v>0</v>
      </c>
      <c r="F30" s="42">
        <f>SUM(F29:F29)</f>
        <v>0</v>
      </c>
      <c r="G30" s="42">
        <f>SUM(G29:G29)</f>
        <v>0</v>
      </c>
      <c r="H30" s="42">
        <f>SUM(D30:G30)</f>
        <v>0</v>
      </c>
    </row>
    <row r="31" spans="1:8">
      <c r="A31" s="40"/>
      <c r="B31" s="34"/>
      <c r="C31" s="41" t="s">
        <v>48</v>
      </c>
      <c r="D31" s="42"/>
      <c r="E31" s="42"/>
      <c r="F31" s="42"/>
      <c r="G31" s="42"/>
      <c r="H31" s="42"/>
    </row>
    <row r="32" spans="1:8">
      <c r="A32" s="40"/>
      <c r="B32" s="2"/>
      <c r="C32" s="48"/>
      <c r="D32" s="42"/>
      <c r="E32" s="42"/>
      <c r="F32" s="42"/>
      <c r="G32" s="42"/>
      <c r="H32" s="42">
        <f>SUM(D32:G32)</f>
        <v>0</v>
      </c>
    </row>
    <row r="33" spans="1:8">
      <c r="A33" s="2"/>
      <c r="B33" s="34"/>
      <c r="C33" s="41" t="s">
        <v>49</v>
      </c>
      <c r="D33" s="42">
        <f>SUM(D32:D32)</f>
        <v>0</v>
      </c>
      <c r="E33" s="42">
        <f>SUM(E32:E32)</f>
        <v>0</v>
      </c>
      <c r="F33" s="42">
        <f>SUM(F32:F32)</f>
        <v>0</v>
      </c>
      <c r="G33" s="42">
        <f>SUM(G32:G32)</f>
        <v>0</v>
      </c>
      <c r="H33" s="42">
        <f>SUM(D33:G33)</f>
        <v>0</v>
      </c>
    </row>
    <row r="34" spans="1:8">
      <c r="A34" s="2"/>
      <c r="B34" s="34"/>
      <c r="C34" s="45" t="s">
        <v>50</v>
      </c>
      <c r="D34" s="42"/>
      <c r="E34" s="42"/>
      <c r="F34" s="42"/>
      <c r="G34" s="42"/>
      <c r="H34" s="42"/>
    </row>
    <row r="35" spans="1:8" s="36" customFormat="1">
      <c r="A35" s="46"/>
      <c r="B35" s="46"/>
      <c r="C35" s="47"/>
      <c r="D35" s="42"/>
      <c r="E35" s="42"/>
      <c r="F35" s="42"/>
      <c r="G35" s="42"/>
      <c r="H35" s="42">
        <f>SUM(D35:G35)</f>
        <v>0</v>
      </c>
    </row>
    <row r="36" spans="1:8">
      <c r="A36" s="2"/>
      <c r="B36" s="34"/>
      <c r="C36" s="34" t="s">
        <v>51</v>
      </c>
      <c r="D36" s="42">
        <f>SUM(D35:D35)</f>
        <v>0</v>
      </c>
      <c r="E36" s="42">
        <f>SUM(E35:E35)</f>
        <v>0</v>
      </c>
      <c r="F36" s="42">
        <f>SUM(F35:F35)</f>
        <v>0</v>
      </c>
      <c r="G36" s="42">
        <f>SUM(G35:G35)</f>
        <v>0</v>
      </c>
      <c r="H36" s="42">
        <f>SUM(D36:G36)</f>
        <v>0</v>
      </c>
    </row>
    <row r="37" spans="1:8" ht="31.5" customHeight="1">
      <c r="A37" s="2"/>
      <c r="B37" s="34"/>
      <c r="C37" s="45" t="s">
        <v>52</v>
      </c>
      <c r="D37" s="42"/>
      <c r="E37" s="42"/>
      <c r="F37" s="42"/>
      <c r="G37" s="42"/>
      <c r="H37" s="42"/>
    </row>
    <row r="38" spans="1:8" s="36" customFormat="1">
      <c r="A38" s="46"/>
      <c r="B38" s="46"/>
      <c r="C38" s="47"/>
      <c r="D38" s="42"/>
      <c r="E38" s="42"/>
      <c r="F38" s="42"/>
      <c r="G38" s="42"/>
      <c r="H38" s="42">
        <f>SUM(D38:G38)</f>
        <v>0</v>
      </c>
    </row>
    <row r="39" spans="1:8">
      <c r="A39" s="2"/>
      <c r="B39" s="34"/>
      <c r="C39" s="34" t="s">
        <v>53</v>
      </c>
      <c r="D39" s="42">
        <f>SUM(D38:D38)</f>
        <v>0</v>
      </c>
      <c r="E39" s="42">
        <f>SUM(E38:E38)</f>
        <v>0</v>
      </c>
      <c r="F39" s="42">
        <f>SUM(F38:F38)</f>
        <v>0</v>
      </c>
      <c r="G39" s="42">
        <f>SUM(G38:G38)</f>
        <v>0</v>
      </c>
      <c r="H39" s="42">
        <f>SUM(D39:G39)</f>
        <v>0</v>
      </c>
    </row>
    <row r="40" spans="1:8">
      <c r="A40" s="2"/>
      <c r="B40" s="34"/>
      <c r="C40" s="45" t="s">
        <v>54</v>
      </c>
      <c r="D40" s="42"/>
      <c r="E40" s="42"/>
      <c r="F40" s="42"/>
      <c r="G40" s="42"/>
      <c r="H40" s="42"/>
    </row>
    <row r="41" spans="1:8" s="36" customFormat="1">
      <c r="A41" s="46"/>
      <c r="B41" s="46"/>
      <c r="C41" s="47"/>
      <c r="D41" s="42"/>
      <c r="E41" s="42"/>
      <c r="F41" s="42"/>
      <c r="G41" s="42"/>
      <c r="H41" s="42">
        <f>SUM(D41:G41)</f>
        <v>0</v>
      </c>
    </row>
    <row r="42" spans="1:8">
      <c r="A42" s="2"/>
      <c r="B42" s="34"/>
      <c r="C42" s="34" t="s">
        <v>55</v>
      </c>
      <c r="D42" s="42">
        <f>SUM(D41:D41)</f>
        <v>0</v>
      </c>
      <c r="E42" s="42">
        <f>SUM(E41:E41)</f>
        <v>0</v>
      </c>
      <c r="F42" s="42">
        <f>SUM(F41:F41)</f>
        <v>0</v>
      </c>
      <c r="G42" s="42">
        <f>SUM(G41:G41)</f>
        <v>0</v>
      </c>
      <c r="H42" s="42">
        <f>SUM(D42:G42)</f>
        <v>0</v>
      </c>
    </row>
    <row r="43" spans="1:8">
      <c r="A43" s="2"/>
      <c r="B43" s="34"/>
      <c r="C43" s="34" t="s">
        <v>56</v>
      </c>
      <c r="D43" s="42">
        <v>3271.5093233320999</v>
      </c>
      <c r="E43" s="42">
        <v>184.30634039731001</v>
      </c>
      <c r="F43" s="42">
        <v>0</v>
      </c>
      <c r="G43" s="42">
        <v>0</v>
      </c>
      <c r="H43" s="42">
        <v>3455.8156637294001</v>
      </c>
    </row>
    <row r="44" spans="1:8">
      <c r="A44" s="2"/>
      <c r="B44" s="34"/>
      <c r="C44" s="45" t="s">
        <v>57</v>
      </c>
      <c r="D44" s="42"/>
      <c r="E44" s="42"/>
      <c r="F44" s="42"/>
      <c r="G44" s="42"/>
      <c r="H44" s="42"/>
    </row>
    <row r="45" spans="1:8" ht="31.2">
      <c r="A45" s="2">
        <v>3</v>
      </c>
      <c r="B45" s="2" t="s">
        <v>58</v>
      </c>
      <c r="C45" s="43" t="s">
        <v>59</v>
      </c>
      <c r="D45" s="42">
        <v>38.617431287187998</v>
      </c>
      <c r="E45" s="42">
        <v>1.8601411764706</v>
      </c>
      <c r="F45" s="42">
        <v>0</v>
      </c>
      <c r="G45" s="42">
        <v>0</v>
      </c>
      <c r="H45" s="42">
        <v>40.477572463659001</v>
      </c>
    </row>
    <row r="46" spans="1:8" ht="31.2">
      <c r="A46" s="2">
        <v>4</v>
      </c>
      <c r="B46" s="2" t="s">
        <v>58</v>
      </c>
      <c r="C46" s="43" t="s">
        <v>60</v>
      </c>
      <c r="D46" s="42">
        <v>26.812755179452999</v>
      </c>
      <c r="E46" s="42">
        <v>1.8259856314756</v>
      </c>
      <c r="F46" s="42">
        <v>0</v>
      </c>
      <c r="G46" s="42">
        <v>0</v>
      </c>
      <c r="H46" s="42">
        <v>28.638740810929001</v>
      </c>
    </row>
    <row r="47" spans="1:8">
      <c r="A47" s="2"/>
      <c r="B47" s="34"/>
      <c r="C47" s="34" t="s">
        <v>61</v>
      </c>
      <c r="D47" s="42">
        <v>65.430186466641999</v>
      </c>
      <c r="E47" s="42">
        <v>3.6861268079462</v>
      </c>
      <c r="F47" s="42">
        <v>0</v>
      </c>
      <c r="G47" s="42">
        <v>0</v>
      </c>
      <c r="H47" s="42">
        <v>69.116313274587995</v>
      </c>
    </row>
    <row r="48" spans="1:8">
      <c r="A48" s="2"/>
      <c r="B48" s="34"/>
      <c r="C48" s="34" t="s">
        <v>62</v>
      </c>
      <c r="D48" s="42">
        <v>3336.9395097986999</v>
      </c>
      <c r="E48" s="42">
        <v>187.99246720526</v>
      </c>
      <c r="F48" s="42">
        <v>0</v>
      </c>
      <c r="G48" s="42">
        <v>0</v>
      </c>
      <c r="H48" s="42">
        <v>3524.9319770040001</v>
      </c>
    </row>
    <row r="49" spans="1:8">
      <c r="A49" s="2"/>
      <c r="B49" s="34"/>
      <c r="C49" s="34" t="s">
        <v>63</v>
      </c>
      <c r="D49" s="42"/>
      <c r="E49" s="42"/>
      <c r="F49" s="42"/>
      <c r="G49" s="42"/>
      <c r="H49" s="42"/>
    </row>
    <row r="50" spans="1:8">
      <c r="A50" s="2">
        <v>5</v>
      </c>
      <c r="B50" s="2" t="s">
        <v>64</v>
      </c>
      <c r="C50" s="6" t="s">
        <v>65</v>
      </c>
      <c r="D50" s="42">
        <v>0</v>
      </c>
      <c r="E50" s="42">
        <v>0</v>
      </c>
      <c r="F50" s="42">
        <v>0</v>
      </c>
      <c r="G50" s="42">
        <v>2.1017647058823998</v>
      </c>
      <c r="H50" s="42">
        <v>2.1017647058823998</v>
      </c>
    </row>
    <row r="51" spans="1:8" ht="31.2">
      <c r="A51" s="2">
        <v>6</v>
      </c>
      <c r="B51" s="2" t="s">
        <v>66</v>
      </c>
      <c r="C51" s="6" t="s">
        <v>67</v>
      </c>
      <c r="D51" s="42">
        <v>51.403662786376003</v>
      </c>
      <c r="E51" s="42">
        <v>2.4760339199999999</v>
      </c>
      <c r="F51" s="42">
        <v>0</v>
      </c>
      <c r="G51" s="42">
        <v>1.3817647058824001</v>
      </c>
      <c r="H51" s="42">
        <v>55.261461412259003</v>
      </c>
    </row>
    <row r="52" spans="1:8">
      <c r="A52" s="2">
        <v>7</v>
      </c>
      <c r="B52" s="2"/>
      <c r="C52" s="6" t="s">
        <v>68</v>
      </c>
      <c r="D52" s="42">
        <v>0</v>
      </c>
      <c r="E52" s="42">
        <v>0</v>
      </c>
      <c r="F52" s="42">
        <v>0</v>
      </c>
      <c r="G52" s="42">
        <v>43.260936666919001</v>
      </c>
      <c r="H52" s="42">
        <v>43.260936666919001</v>
      </c>
    </row>
    <row r="53" spans="1:8">
      <c r="A53" s="2">
        <v>8</v>
      </c>
      <c r="B53" s="2" t="s">
        <v>69</v>
      </c>
      <c r="C53" s="6" t="s">
        <v>70</v>
      </c>
      <c r="D53" s="42">
        <v>0</v>
      </c>
      <c r="E53" s="42">
        <v>0</v>
      </c>
      <c r="F53" s="42">
        <v>0</v>
      </c>
      <c r="G53" s="42">
        <v>4.3540640988985997</v>
      </c>
      <c r="H53" s="42">
        <v>4.3540640988985997</v>
      </c>
    </row>
    <row r="54" spans="1:8" ht="31.2">
      <c r="A54" s="2">
        <v>9</v>
      </c>
      <c r="B54" s="2" t="s">
        <v>66</v>
      </c>
      <c r="C54" s="6" t="s">
        <v>71</v>
      </c>
      <c r="D54" s="42">
        <v>35.690458419370998</v>
      </c>
      <c r="E54" s="42">
        <v>2.4305694740572998</v>
      </c>
      <c r="F54" s="42">
        <v>0</v>
      </c>
      <c r="G54" s="42">
        <v>0</v>
      </c>
      <c r="H54" s="42">
        <v>38.121027893429002</v>
      </c>
    </row>
    <row r="55" spans="1:8">
      <c r="A55" s="2">
        <v>10</v>
      </c>
      <c r="B55" s="2" t="s">
        <v>72</v>
      </c>
      <c r="C55" s="6" t="s">
        <v>73</v>
      </c>
      <c r="D55" s="42">
        <v>0</v>
      </c>
      <c r="E55" s="42">
        <v>0</v>
      </c>
      <c r="F55" s="42">
        <v>0</v>
      </c>
      <c r="G55" s="42">
        <v>20.443866750000002</v>
      </c>
      <c r="H55" s="42">
        <v>20.443866750000002</v>
      </c>
    </row>
    <row r="56" spans="1:8">
      <c r="A56" s="2"/>
      <c r="B56" s="34"/>
      <c r="C56" s="34" t="s">
        <v>74</v>
      </c>
      <c r="D56" s="42">
        <v>87.094121205747996</v>
      </c>
      <c r="E56" s="42">
        <v>4.9066033940573002</v>
      </c>
      <c r="F56" s="42">
        <v>0</v>
      </c>
      <c r="G56" s="42">
        <v>71.542396927582004</v>
      </c>
      <c r="H56" s="42">
        <v>163.54312152739001</v>
      </c>
    </row>
    <row r="57" spans="1:8">
      <c r="A57" s="2"/>
      <c r="B57" s="34"/>
      <c r="C57" s="34" t="s">
        <v>75</v>
      </c>
      <c r="D57" s="42">
        <v>3424.0336310045</v>
      </c>
      <c r="E57" s="42">
        <v>192.89907059930999</v>
      </c>
      <c r="F57" s="42">
        <v>0</v>
      </c>
      <c r="G57" s="42">
        <v>71.542396927582004</v>
      </c>
      <c r="H57" s="42">
        <v>3688.4750985313999</v>
      </c>
    </row>
    <row r="58" spans="1:8" ht="31.5" customHeight="1">
      <c r="A58" s="2"/>
      <c r="B58" s="34"/>
      <c r="C58" s="34" t="s">
        <v>76</v>
      </c>
      <c r="D58" s="42"/>
      <c r="E58" s="42"/>
      <c r="F58" s="42"/>
      <c r="G58" s="42"/>
      <c r="H58" s="42"/>
    </row>
    <row r="59" spans="1:8">
      <c r="A59" s="2"/>
      <c r="B59" s="2"/>
      <c r="C59" s="6"/>
      <c r="D59" s="42"/>
      <c r="E59" s="42"/>
      <c r="F59" s="42"/>
      <c r="G59" s="42"/>
      <c r="H59" s="42">
        <f>SUM(D59:G59)</f>
        <v>0</v>
      </c>
    </row>
    <row r="60" spans="1:8">
      <c r="A60" s="2"/>
      <c r="B60" s="34"/>
      <c r="C60" s="34" t="s">
        <v>77</v>
      </c>
      <c r="D60" s="42">
        <f>SUM(D59:D59)</f>
        <v>0</v>
      </c>
      <c r="E60" s="42">
        <f>SUM(E59:E59)</f>
        <v>0</v>
      </c>
      <c r="F60" s="42">
        <f>SUM(F59:F59)</f>
        <v>0</v>
      </c>
      <c r="G60" s="42">
        <f>SUM(G59:G59)</f>
        <v>0</v>
      </c>
      <c r="H60" s="42">
        <f>SUM(D60:G60)</f>
        <v>0</v>
      </c>
    </row>
    <row r="61" spans="1:8">
      <c r="A61" s="2"/>
      <c r="B61" s="34"/>
      <c r="C61" s="34" t="s">
        <v>78</v>
      </c>
      <c r="D61" s="42">
        <v>3424.0336310045</v>
      </c>
      <c r="E61" s="42">
        <v>192.89907059930999</v>
      </c>
      <c r="F61" s="42">
        <v>0</v>
      </c>
      <c r="G61" s="42">
        <v>71.542396927582004</v>
      </c>
      <c r="H61" s="42">
        <v>3688.4750985313999</v>
      </c>
    </row>
    <row r="62" spans="1:8" ht="157.5" customHeight="1">
      <c r="A62" s="2"/>
      <c r="B62" s="34"/>
      <c r="C62" s="34" t="s">
        <v>79</v>
      </c>
      <c r="D62" s="42"/>
      <c r="E62" s="42"/>
      <c r="F62" s="42"/>
      <c r="G62" s="42"/>
      <c r="H62" s="42"/>
    </row>
    <row r="63" spans="1:8">
      <c r="A63" s="2">
        <v>11</v>
      </c>
      <c r="B63" s="2" t="s">
        <v>80</v>
      </c>
      <c r="C63" s="6" t="s">
        <v>81</v>
      </c>
      <c r="D63" s="42">
        <v>0</v>
      </c>
      <c r="E63" s="42">
        <v>0</v>
      </c>
      <c r="F63" s="42">
        <v>0</v>
      </c>
      <c r="G63" s="42">
        <v>141.95373567387</v>
      </c>
      <c r="H63" s="42">
        <v>141.95373567387</v>
      </c>
    </row>
    <row r="64" spans="1:8">
      <c r="A64" s="2">
        <v>12</v>
      </c>
      <c r="B64" s="2" t="s">
        <v>82</v>
      </c>
      <c r="C64" s="6" t="s">
        <v>81</v>
      </c>
      <c r="D64" s="42">
        <v>0</v>
      </c>
      <c r="E64" s="42">
        <v>0</v>
      </c>
      <c r="F64" s="42">
        <v>0</v>
      </c>
      <c r="G64" s="42">
        <v>45.776326769209</v>
      </c>
      <c r="H64" s="42">
        <v>45.776326769209</v>
      </c>
    </row>
    <row r="65" spans="1:8">
      <c r="A65" s="2">
        <v>13</v>
      </c>
      <c r="B65" s="2" t="s">
        <v>83</v>
      </c>
      <c r="C65" s="6" t="s">
        <v>81</v>
      </c>
      <c r="D65" s="42">
        <v>0</v>
      </c>
      <c r="E65" s="42">
        <v>0</v>
      </c>
      <c r="F65" s="42">
        <v>0</v>
      </c>
      <c r="G65" s="42">
        <v>82.537596071576999</v>
      </c>
      <c r="H65" s="42">
        <v>82.537596071576999</v>
      </c>
    </row>
    <row r="66" spans="1:8">
      <c r="A66" s="2"/>
      <c r="B66" s="34"/>
      <c r="C66" s="34" t="s">
        <v>84</v>
      </c>
      <c r="D66" s="42">
        <v>0</v>
      </c>
      <c r="E66" s="42">
        <v>0</v>
      </c>
      <c r="F66" s="42">
        <v>0</v>
      </c>
      <c r="G66" s="42">
        <v>270.26765851465001</v>
      </c>
      <c r="H66" s="42">
        <v>270.26765851465001</v>
      </c>
    </row>
    <row r="67" spans="1:8">
      <c r="A67" s="2"/>
      <c r="B67" s="34"/>
      <c r="C67" s="34" t="s">
        <v>85</v>
      </c>
      <c r="D67" s="42">
        <v>3424.0336310045</v>
      </c>
      <c r="E67" s="42">
        <v>192.89907059930999</v>
      </c>
      <c r="F67" s="42">
        <v>0</v>
      </c>
      <c r="G67" s="42">
        <v>341.81005544224001</v>
      </c>
      <c r="H67" s="42">
        <v>3958.742757046</v>
      </c>
    </row>
    <row r="68" spans="1:8">
      <c r="A68" s="2"/>
      <c r="B68" s="34"/>
      <c r="C68" s="34" t="s">
        <v>86</v>
      </c>
      <c r="D68" s="42"/>
      <c r="E68" s="42"/>
      <c r="F68" s="42"/>
      <c r="G68" s="42"/>
      <c r="H68" s="42"/>
    </row>
    <row r="69" spans="1:8" ht="47.25" customHeight="1">
      <c r="A69" s="2">
        <v>14</v>
      </c>
      <c r="B69" s="2" t="s">
        <v>87</v>
      </c>
      <c r="C69" s="6" t="s">
        <v>88</v>
      </c>
      <c r="D69" s="42">
        <f>D67*3%</f>
        <v>102.721008930135</v>
      </c>
      <c r="E69" s="42">
        <f>E67*3%</f>
        <v>5.7869721179792997</v>
      </c>
      <c r="F69" s="42">
        <f>F67*3%</f>
        <v>0</v>
      </c>
      <c r="G69" s="42">
        <f>G67*3%</f>
        <v>10.254301663267199</v>
      </c>
      <c r="H69" s="42">
        <f>SUM(D69:G69)</f>
        <v>118.762282711382</v>
      </c>
    </row>
    <row r="70" spans="1:8">
      <c r="A70" s="2"/>
      <c r="B70" s="34"/>
      <c r="C70" s="34" t="s">
        <v>89</v>
      </c>
      <c r="D70" s="42">
        <f>D69</f>
        <v>102.721008930135</v>
      </c>
      <c r="E70" s="42">
        <f>E69</f>
        <v>5.7869721179792997</v>
      </c>
      <c r="F70" s="42">
        <f>F69</f>
        <v>0</v>
      </c>
      <c r="G70" s="42">
        <f>G69</f>
        <v>10.254301663267199</v>
      </c>
      <c r="H70" s="42">
        <f>SUM(D70:G70)</f>
        <v>118.762282711382</v>
      </c>
    </row>
    <row r="71" spans="1:8">
      <c r="A71" s="2"/>
      <c r="B71" s="34"/>
      <c r="C71" s="34" t="s">
        <v>90</v>
      </c>
      <c r="D71" s="42">
        <f>D70+D67</f>
        <v>3526.7546399346402</v>
      </c>
      <c r="E71" s="42">
        <f>E70+E67</f>
        <v>198.68604271728901</v>
      </c>
      <c r="F71" s="42">
        <f>F70+F67</f>
        <v>0</v>
      </c>
      <c r="G71" s="42">
        <f>G70+G67</f>
        <v>352.06435710550699</v>
      </c>
      <c r="H71" s="42">
        <f>SUM(D71:G71)</f>
        <v>4077.50503975743</v>
      </c>
    </row>
    <row r="72" spans="1:8">
      <c r="A72" s="2"/>
      <c r="B72" s="34"/>
      <c r="C72" s="34" t="s">
        <v>91</v>
      </c>
      <c r="D72" s="42"/>
      <c r="E72" s="42"/>
      <c r="F72" s="42"/>
      <c r="G72" s="42"/>
      <c r="H72" s="42"/>
    </row>
    <row r="73" spans="1:8">
      <c r="A73" s="2">
        <v>15</v>
      </c>
      <c r="B73" s="2" t="s">
        <v>92</v>
      </c>
      <c r="C73" s="6" t="s">
        <v>93</v>
      </c>
      <c r="D73" s="42">
        <f>D71*20%</f>
        <v>705.35092798692699</v>
      </c>
      <c r="E73" s="42">
        <f>E71*20%</f>
        <v>39.737208543457903</v>
      </c>
      <c r="F73" s="42">
        <f>F71*20%</f>
        <v>0</v>
      </c>
      <c r="G73" s="42">
        <f>G71*20%</f>
        <v>70.4128714211014</v>
      </c>
      <c r="H73" s="42">
        <f>SUM(D73:G73)</f>
        <v>815.50100795148603</v>
      </c>
    </row>
    <row r="74" spans="1:8">
      <c r="A74" s="2"/>
      <c r="B74" s="34"/>
      <c r="C74" s="34" t="s">
        <v>94</v>
      </c>
      <c r="D74" s="42">
        <f>D73</f>
        <v>705.35092798692699</v>
      </c>
      <c r="E74" s="42">
        <f>E73</f>
        <v>39.737208543457903</v>
      </c>
      <c r="F74" s="42">
        <f>F73</f>
        <v>0</v>
      </c>
      <c r="G74" s="42">
        <f>G73</f>
        <v>70.4128714211014</v>
      </c>
      <c r="H74" s="42">
        <f>SUM(D74:G74)</f>
        <v>815.50100795148603</v>
      </c>
    </row>
    <row r="75" spans="1:8">
      <c r="A75" s="2"/>
      <c r="B75" s="34"/>
      <c r="C75" s="34" t="s">
        <v>95</v>
      </c>
      <c r="D75" s="42">
        <f>D74+D71</f>
        <v>4232.1055679215597</v>
      </c>
      <c r="E75" s="42">
        <f>E74+E71</f>
        <v>238.42325126074701</v>
      </c>
      <c r="F75" s="42">
        <f>F74+F71</f>
        <v>0</v>
      </c>
      <c r="G75" s="42">
        <f>G74+G71</f>
        <v>422.477228526609</v>
      </c>
      <c r="H75" s="42">
        <f>SUM(D75:G75)</f>
        <v>4893.0060477089201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1" customWidth="1"/>
    <col min="2" max="2" width="51.5546875" style="21" customWidth="1"/>
    <col min="3" max="3" width="66.6640625" style="21" customWidth="1"/>
    <col min="4" max="4" width="30.88671875" style="21" customWidth="1"/>
    <col min="5" max="5" width="19.33203125" style="21" customWidth="1"/>
    <col min="6" max="6" width="21" style="21" customWidth="1"/>
    <col min="7" max="7" width="16.6640625" style="21" customWidth="1"/>
    <col min="8" max="8" width="20.109375" style="21" customWidth="1"/>
    <col min="9" max="9" width="15" style="21" customWidth="1" outlineLevel="7"/>
    <col min="10" max="10" width="13.109375" style="22" customWidth="1" outlineLevel="7"/>
    <col min="11" max="11" width="8.88671875" style="21"/>
    <col min="12" max="12" width="9.33203125" style="21" customWidth="1"/>
    <col min="13" max="13" width="17.33203125" style="21" customWidth="1"/>
    <col min="14" max="14" width="8.88671875" style="21"/>
  </cols>
  <sheetData>
    <row r="1" spans="1:14">
      <c r="A1" s="23"/>
      <c r="B1" s="24"/>
      <c r="C1" s="24"/>
      <c r="D1" s="24"/>
      <c r="E1" s="24"/>
      <c r="F1" s="24"/>
      <c r="G1" s="24"/>
      <c r="H1" s="24" t="s">
        <v>96</v>
      </c>
    </row>
    <row r="2" spans="1:14" ht="45.75" customHeight="1">
      <c r="A2" s="25"/>
      <c r="B2" s="25" t="s">
        <v>97</v>
      </c>
      <c r="C2" s="84" t="s">
        <v>28</v>
      </c>
      <c r="D2" s="84"/>
      <c r="E2" s="84"/>
      <c r="F2" s="84"/>
      <c r="G2" s="84"/>
      <c r="H2" s="84"/>
    </row>
    <row r="3" spans="1:14">
      <c r="A3" s="26"/>
      <c r="B3" s="26"/>
      <c r="C3" s="26"/>
      <c r="E3" s="26"/>
      <c r="F3" s="26"/>
      <c r="G3" s="26"/>
      <c r="H3" s="26"/>
    </row>
    <row r="4" spans="1:14">
      <c r="A4" s="25"/>
      <c r="B4" s="25"/>
      <c r="C4" s="25"/>
      <c r="D4" s="25"/>
      <c r="E4" s="25"/>
      <c r="F4" s="25"/>
      <c r="G4" s="25"/>
      <c r="H4" s="25"/>
    </row>
    <row r="5" spans="1:14">
      <c r="A5" s="27"/>
      <c r="B5" s="27"/>
      <c r="C5" s="27"/>
      <c r="D5" s="24" t="s">
        <v>98</v>
      </c>
      <c r="E5" s="28"/>
      <c r="F5" s="27"/>
      <c r="G5" s="27"/>
      <c r="H5" s="27"/>
    </row>
    <row r="6" spans="1:14">
      <c r="A6" s="25"/>
      <c r="B6" s="25"/>
      <c r="C6" s="25"/>
      <c r="D6" s="25"/>
      <c r="E6" s="25"/>
      <c r="F6" s="25"/>
      <c r="G6" s="25"/>
      <c r="H6" s="25"/>
    </row>
    <row r="7" spans="1:14" ht="31.2">
      <c r="A7" s="25"/>
      <c r="B7" s="25" t="s">
        <v>99</v>
      </c>
      <c r="C7" s="29" t="s">
        <v>100</v>
      </c>
      <c r="D7" s="25"/>
      <c r="E7" s="25"/>
      <c r="F7" s="25"/>
      <c r="G7" s="25"/>
      <c r="H7" s="25"/>
    </row>
    <row r="8" spans="1:14">
      <c r="A8" s="25"/>
      <c r="B8" s="25"/>
      <c r="C8" s="25"/>
      <c r="D8" s="25"/>
      <c r="E8" s="25"/>
      <c r="F8" s="25"/>
      <c r="G8" s="25"/>
      <c r="H8" s="25"/>
    </row>
    <row r="9" spans="1:14">
      <c r="A9" s="25" t="s">
        <v>29</v>
      </c>
      <c r="B9" s="25"/>
      <c r="C9" s="25"/>
      <c r="D9" s="25"/>
      <c r="E9" s="25"/>
      <c r="F9" s="25"/>
      <c r="G9" s="25"/>
      <c r="H9" s="30"/>
      <c r="J9" s="21"/>
    </row>
    <row r="10" spans="1:14" ht="23.25" customHeight="1">
      <c r="A10" s="91" t="s">
        <v>5</v>
      </c>
      <c r="B10" s="91" t="s">
        <v>30</v>
      </c>
      <c r="C10" s="91" t="s">
        <v>101</v>
      </c>
      <c r="D10" s="88" t="s">
        <v>32</v>
      </c>
      <c r="E10" s="89"/>
      <c r="F10" s="89"/>
      <c r="G10" s="89"/>
      <c r="H10" s="90"/>
      <c r="J10" s="21"/>
    </row>
    <row r="11" spans="1:14" ht="59.25" customHeight="1">
      <c r="A11" s="91"/>
      <c r="B11" s="91"/>
      <c r="C11" s="91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1"/>
    </row>
    <row r="12" spans="1:14">
      <c r="A12" s="2">
        <v>1</v>
      </c>
      <c r="B12" s="2">
        <v>2</v>
      </c>
      <c r="C12" s="31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1"/>
    </row>
    <row r="13" spans="1:14" ht="86.25" customHeight="1">
      <c r="A13" s="2">
        <v>1</v>
      </c>
      <c r="B13" s="32" t="s">
        <v>102</v>
      </c>
      <c r="C13" s="3" t="s">
        <v>103</v>
      </c>
      <c r="D13" s="33">
        <v>1417.4682352940999</v>
      </c>
      <c r="E13" s="33">
        <v>93.007058823528993</v>
      </c>
      <c r="F13" s="33">
        <v>0</v>
      </c>
      <c r="G13" s="33">
        <v>0</v>
      </c>
      <c r="H13" s="33">
        <v>1510.4752941176</v>
      </c>
      <c r="J13" s="21"/>
    </row>
    <row r="14" spans="1:14">
      <c r="A14" s="2"/>
      <c r="B14" s="34"/>
      <c r="C14" s="34" t="s">
        <v>104</v>
      </c>
      <c r="D14" s="33">
        <v>1417.4682352940999</v>
      </c>
      <c r="E14" s="33">
        <v>93.007058823528993</v>
      </c>
      <c r="F14" s="33">
        <v>0</v>
      </c>
      <c r="G14" s="33">
        <v>0</v>
      </c>
      <c r="H14" s="33">
        <v>1510.4752941176</v>
      </c>
      <c r="I14" s="35"/>
    </row>
    <row r="15" spans="1:14">
      <c r="L15" s="22"/>
      <c r="M15" s="22"/>
      <c r="N15" s="22"/>
    </row>
    <row r="16" spans="1:14">
      <c r="L16" s="22"/>
      <c r="M16" s="22"/>
      <c r="N16" s="22"/>
    </row>
    <row r="17" spans="11:14">
      <c r="L17" s="22"/>
      <c r="M17" s="22"/>
      <c r="N17" s="22"/>
    </row>
    <row r="18" spans="11:14">
      <c r="L18" s="22"/>
      <c r="M18" s="22"/>
      <c r="N18" s="22"/>
    </row>
    <row r="19" spans="11:14">
      <c r="K19" s="22"/>
      <c r="L19" s="22"/>
      <c r="M19" s="22"/>
      <c r="N19" s="22"/>
    </row>
    <row r="20" spans="11:14">
      <c r="K20" s="22"/>
      <c r="N20" s="22"/>
    </row>
    <row r="21" spans="11:14">
      <c r="K21" s="22"/>
    </row>
    <row r="22" spans="11:14">
      <c r="K22" s="22"/>
    </row>
    <row r="23" spans="11:14">
      <c r="K23" s="22"/>
    </row>
    <row r="24" spans="11:14">
      <c r="L24" s="22"/>
    </row>
    <row r="25" spans="11:14">
      <c r="L25" s="22"/>
    </row>
    <row r="26" spans="11:14">
      <c r="L26" s="22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1" customWidth="1"/>
    <col min="2" max="2" width="51.5546875" style="21" customWidth="1"/>
    <col min="3" max="3" width="66.6640625" style="21" customWidth="1"/>
    <col min="4" max="4" width="30.88671875" style="21" customWidth="1"/>
    <col min="5" max="5" width="19.33203125" style="21" customWidth="1"/>
    <col min="6" max="6" width="21" style="21" customWidth="1"/>
    <col min="7" max="7" width="16.6640625" style="21" customWidth="1"/>
    <col min="8" max="8" width="20.109375" style="21" customWidth="1"/>
    <col min="9" max="9" width="15" style="21" customWidth="1" outlineLevel="7"/>
    <col min="10" max="10" width="13.109375" style="22" customWidth="1" outlineLevel="7"/>
    <col min="11" max="11" width="8.88671875" style="21"/>
    <col min="12" max="12" width="9.33203125" style="21" customWidth="1"/>
    <col min="13" max="13" width="17.33203125" style="21" customWidth="1"/>
    <col min="14" max="14" width="8.88671875" style="21"/>
  </cols>
  <sheetData>
    <row r="1" spans="1:14">
      <c r="A1" s="23"/>
      <c r="B1" s="24"/>
      <c r="C1" s="24"/>
      <c r="D1" s="24"/>
      <c r="E1" s="24"/>
      <c r="F1" s="24"/>
      <c r="G1" s="24"/>
      <c r="H1" s="24" t="s">
        <v>96</v>
      </c>
    </row>
    <row r="2" spans="1:14" ht="45.75" customHeight="1">
      <c r="A2" s="25"/>
      <c r="B2" s="25" t="s">
        <v>97</v>
      </c>
      <c r="C2" s="84" t="s">
        <v>28</v>
      </c>
      <c r="D2" s="84"/>
      <c r="E2" s="84"/>
      <c r="F2" s="84"/>
      <c r="G2" s="84"/>
      <c r="H2" s="84"/>
    </row>
    <row r="3" spans="1:14">
      <c r="A3" s="26"/>
      <c r="B3" s="26"/>
      <c r="C3" s="26"/>
      <c r="E3" s="26"/>
      <c r="F3" s="26"/>
      <c r="G3" s="26"/>
      <c r="H3" s="26"/>
    </row>
    <row r="4" spans="1:14">
      <c r="A4" s="25"/>
      <c r="B4" s="25"/>
      <c r="C4" s="25"/>
      <c r="D4" s="25"/>
      <c r="E4" s="25"/>
      <c r="F4" s="25"/>
      <c r="G4" s="25"/>
      <c r="H4" s="25"/>
    </row>
    <row r="5" spans="1:14">
      <c r="A5" s="27"/>
      <c r="B5" s="27"/>
      <c r="C5" s="27"/>
      <c r="D5" s="24" t="s">
        <v>105</v>
      </c>
      <c r="E5" s="28"/>
      <c r="F5" s="27"/>
      <c r="G5" s="27"/>
      <c r="H5" s="27"/>
    </row>
    <row r="6" spans="1:14">
      <c r="A6" s="25"/>
      <c r="B6" s="25"/>
      <c r="C6" s="25"/>
      <c r="D6" s="25"/>
      <c r="E6" s="25"/>
      <c r="F6" s="25"/>
      <c r="G6" s="25"/>
      <c r="H6" s="25"/>
    </row>
    <row r="7" spans="1:14">
      <c r="A7" s="25"/>
      <c r="B7" s="25" t="s">
        <v>99</v>
      </c>
      <c r="C7" s="29" t="s">
        <v>70</v>
      </c>
      <c r="D7" s="25"/>
      <c r="E7" s="25"/>
      <c r="F7" s="25"/>
      <c r="G7" s="25"/>
      <c r="H7" s="25"/>
    </row>
    <row r="8" spans="1:14">
      <c r="A8" s="25"/>
      <c r="B8" s="25"/>
      <c r="C8" s="25"/>
      <c r="D8" s="25"/>
      <c r="E8" s="25"/>
      <c r="F8" s="25"/>
      <c r="G8" s="25"/>
      <c r="H8" s="25"/>
    </row>
    <row r="9" spans="1:14">
      <c r="A9" s="25" t="s">
        <v>29</v>
      </c>
      <c r="B9" s="25"/>
      <c r="C9" s="25"/>
      <c r="D9" s="25"/>
      <c r="E9" s="25"/>
      <c r="F9" s="25"/>
      <c r="G9" s="25"/>
      <c r="H9" s="30"/>
      <c r="J9" s="21"/>
    </row>
    <row r="10" spans="1:14" ht="23.25" customHeight="1">
      <c r="A10" s="91" t="s">
        <v>5</v>
      </c>
      <c r="B10" s="91" t="s">
        <v>30</v>
      </c>
      <c r="C10" s="91" t="s">
        <v>101</v>
      </c>
      <c r="D10" s="88" t="s">
        <v>32</v>
      </c>
      <c r="E10" s="89"/>
      <c r="F10" s="89"/>
      <c r="G10" s="89"/>
      <c r="H10" s="90"/>
      <c r="J10" s="21"/>
    </row>
    <row r="11" spans="1:14" ht="59.25" customHeight="1">
      <c r="A11" s="91"/>
      <c r="B11" s="91"/>
      <c r="C11" s="91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1"/>
    </row>
    <row r="12" spans="1:14">
      <c r="A12" s="2">
        <v>1</v>
      </c>
      <c r="B12" s="2">
        <v>2</v>
      </c>
      <c r="C12" s="31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1"/>
    </row>
    <row r="13" spans="1:14" ht="86.25" customHeight="1">
      <c r="A13" s="2">
        <v>1</v>
      </c>
      <c r="B13" s="32" t="s">
        <v>106</v>
      </c>
      <c r="C13" s="3" t="s">
        <v>107</v>
      </c>
      <c r="D13" s="33">
        <v>0</v>
      </c>
      <c r="E13" s="33">
        <v>0</v>
      </c>
      <c r="F13" s="33">
        <v>0</v>
      </c>
      <c r="G13" s="33">
        <v>2.1017647058823998</v>
      </c>
      <c r="H13" s="33">
        <v>2.1017647058823998</v>
      </c>
      <c r="J13" s="21"/>
    </row>
    <row r="14" spans="1:14">
      <c r="A14" s="2"/>
      <c r="B14" s="34"/>
      <c r="C14" s="34" t="s">
        <v>104</v>
      </c>
      <c r="D14" s="33">
        <v>0</v>
      </c>
      <c r="E14" s="33">
        <v>0</v>
      </c>
      <c r="F14" s="33">
        <v>0</v>
      </c>
      <c r="G14" s="33">
        <v>2.1017647058823998</v>
      </c>
      <c r="H14" s="33">
        <v>2.1017647058823998</v>
      </c>
      <c r="I14" s="35"/>
    </row>
    <row r="15" spans="1:14">
      <c r="L15" s="22"/>
      <c r="M15" s="22"/>
      <c r="N15" s="22"/>
    </row>
    <row r="16" spans="1:14">
      <c r="L16" s="22"/>
      <c r="M16" s="22"/>
      <c r="N16" s="22"/>
    </row>
    <row r="17" spans="11:14">
      <c r="L17" s="22"/>
      <c r="M17" s="22"/>
      <c r="N17" s="22"/>
    </row>
    <row r="18" spans="11:14">
      <c r="L18" s="22"/>
      <c r="M18" s="22"/>
      <c r="N18" s="22"/>
    </row>
    <row r="19" spans="11:14">
      <c r="K19" s="22"/>
      <c r="L19" s="22"/>
      <c r="M19" s="22"/>
      <c r="N19" s="22"/>
    </row>
    <row r="20" spans="11:14">
      <c r="K20" s="22"/>
      <c r="N20" s="22"/>
    </row>
    <row r="21" spans="11:14">
      <c r="K21" s="22"/>
    </row>
    <row r="22" spans="11:14">
      <c r="K22" s="22"/>
    </row>
    <row r="23" spans="11:14">
      <c r="K23" s="22"/>
    </row>
    <row r="24" spans="11:14">
      <c r="L24" s="22"/>
    </row>
    <row r="25" spans="11:14">
      <c r="L25" s="22"/>
    </row>
    <row r="26" spans="11:14">
      <c r="L26" s="22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1" customWidth="1"/>
    <col min="2" max="2" width="51.5546875" style="21" customWidth="1"/>
    <col min="3" max="3" width="66.6640625" style="21" customWidth="1"/>
    <col min="4" max="4" width="30.88671875" style="21" customWidth="1"/>
    <col min="5" max="5" width="19.33203125" style="21" customWidth="1"/>
    <col min="6" max="6" width="21" style="21" customWidth="1"/>
    <col min="7" max="7" width="16.6640625" style="21" customWidth="1"/>
    <col min="8" max="8" width="20.109375" style="21" customWidth="1"/>
    <col min="9" max="9" width="15" style="21" customWidth="1" outlineLevel="7"/>
    <col min="10" max="10" width="13.109375" style="22" customWidth="1" outlineLevel="7"/>
    <col min="11" max="11" width="8.88671875" style="21"/>
    <col min="12" max="12" width="9.33203125" style="21" customWidth="1"/>
    <col min="13" max="13" width="17.33203125" style="21" customWidth="1"/>
    <col min="14" max="14" width="8.88671875" style="21"/>
  </cols>
  <sheetData>
    <row r="1" spans="1:14">
      <c r="A1" s="23"/>
      <c r="B1" s="24"/>
      <c r="C1" s="24"/>
      <c r="D1" s="24"/>
      <c r="E1" s="24"/>
      <c r="F1" s="24"/>
      <c r="G1" s="24"/>
      <c r="H1" s="24" t="s">
        <v>96</v>
      </c>
    </row>
    <row r="2" spans="1:14" ht="45.75" customHeight="1">
      <c r="A2" s="25"/>
      <c r="B2" s="25" t="s">
        <v>97</v>
      </c>
      <c r="C2" s="84" t="s">
        <v>28</v>
      </c>
      <c r="D2" s="84"/>
      <c r="E2" s="84"/>
      <c r="F2" s="84"/>
      <c r="G2" s="84"/>
      <c r="H2" s="84"/>
    </row>
    <row r="3" spans="1:14">
      <c r="A3" s="26"/>
      <c r="B3" s="26"/>
      <c r="C3" s="26"/>
      <c r="E3" s="26"/>
      <c r="F3" s="26"/>
      <c r="G3" s="26"/>
      <c r="H3" s="26"/>
    </row>
    <row r="4" spans="1:14">
      <c r="A4" s="25"/>
      <c r="B4" s="25"/>
      <c r="C4" s="25"/>
      <c r="D4" s="25"/>
      <c r="E4" s="25"/>
      <c r="F4" s="25"/>
      <c r="G4" s="25"/>
      <c r="H4" s="25"/>
    </row>
    <row r="5" spans="1:14">
      <c r="A5" s="27"/>
      <c r="B5" s="27"/>
      <c r="C5" s="27"/>
      <c r="D5" s="24" t="s">
        <v>108</v>
      </c>
      <c r="E5" s="28"/>
      <c r="F5" s="27"/>
      <c r="G5" s="27"/>
      <c r="H5" s="27"/>
    </row>
    <row r="6" spans="1:14">
      <c r="A6" s="25"/>
      <c r="B6" s="25"/>
      <c r="C6" s="25"/>
      <c r="D6" s="25"/>
      <c r="E6" s="25"/>
      <c r="F6" s="25"/>
      <c r="G6" s="25"/>
      <c r="H6" s="25"/>
    </row>
    <row r="7" spans="1:14">
      <c r="A7" s="25"/>
      <c r="B7" s="25" t="s">
        <v>99</v>
      </c>
      <c r="C7" s="29" t="s">
        <v>109</v>
      </c>
      <c r="D7" s="25"/>
      <c r="E7" s="25"/>
      <c r="F7" s="25"/>
      <c r="G7" s="25"/>
      <c r="H7" s="25"/>
    </row>
    <row r="8" spans="1:14">
      <c r="A8" s="25"/>
      <c r="B8" s="25"/>
      <c r="C8" s="25"/>
      <c r="D8" s="25"/>
      <c r="E8" s="25"/>
      <c r="F8" s="25"/>
      <c r="G8" s="25"/>
      <c r="H8" s="25"/>
    </row>
    <row r="9" spans="1:14">
      <c r="A9" s="25" t="s">
        <v>29</v>
      </c>
      <c r="B9" s="25"/>
      <c r="C9" s="25"/>
      <c r="D9" s="25"/>
      <c r="E9" s="25"/>
      <c r="F9" s="25"/>
      <c r="G9" s="25"/>
      <c r="H9" s="30"/>
      <c r="J9" s="21"/>
    </row>
    <row r="10" spans="1:14" ht="23.25" customHeight="1">
      <c r="A10" s="91" t="s">
        <v>5</v>
      </c>
      <c r="B10" s="91" t="s">
        <v>30</v>
      </c>
      <c r="C10" s="91" t="s">
        <v>101</v>
      </c>
      <c r="D10" s="88" t="s">
        <v>32</v>
      </c>
      <c r="E10" s="89"/>
      <c r="F10" s="89"/>
      <c r="G10" s="89"/>
      <c r="H10" s="90"/>
      <c r="J10" s="21"/>
    </row>
    <row r="11" spans="1:14" ht="59.25" customHeight="1">
      <c r="A11" s="91"/>
      <c r="B11" s="91"/>
      <c r="C11" s="91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1"/>
    </row>
    <row r="12" spans="1:14">
      <c r="A12" s="2">
        <v>1</v>
      </c>
      <c r="B12" s="2">
        <v>2</v>
      </c>
      <c r="C12" s="31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1"/>
    </row>
    <row r="13" spans="1:14" ht="86.25" customHeight="1">
      <c r="A13" s="2">
        <v>1</v>
      </c>
      <c r="B13" s="32" t="s">
        <v>110</v>
      </c>
      <c r="C13" s="3" t="s">
        <v>109</v>
      </c>
      <c r="D13" s="33">
        <v>0</v>
      </c>
      <c r="E13" s="33">
        <v>0</v>
      </c>
      <c r="F13" s="33">
        <v>0</v>
      </c>
      <c r="G13" s="33">
        <v>141.95373567387</v>
      </c>
      <c r="H13" s="33">
        <v>141.95373567387</v>
      </c>
      <c r="J13" s="21"/>
    </row>
    <row r="14" spans="1:14">
      <c r="A14" s="2"/>
      <c r="B14" s="34"/>
      <c r="C14" s="34" t="s">
        <v>104</v>
      </c>
      <c r="D14" s="33">
        <v>0</v>
      </c>
      <c r="E14" s="33">
        <v>0</v>
      </c>
      <c r="F14" s="33">
        <v>0</v>
      </c>
      <c r="G14" s="33">
        <v>141.95373567387</v>
      </c>
      <c r="H14" s="33">
        <v>141.95373567387</v>
      </c>
      <c r="I14" s="35"/>
    </row>
    <row r="15" spans="1:14">
      <c r="L15" s="22"/>
      <c r="M15" s="22"/>
      <c r="N15" s="22"/>
    </row>
    <row r="16" spans="1:14">
      <c r="L16" s="22"/>
      <c r="M16" s="22"/>
      <c r="N16" s="22"/>
    </row>
    <row r="17" spans="11:14">
      <c r="L17" s="22"/>
      <c r="M17" s="22"/>
      <c r="N17" s="22"/>
    </row>
    <row r="18" spans="11:14">
      <c r="L18" s="22"/>
      <c r="M18" s="22"/>
      <c r="N18" s="22"/>
    </row>
    <row r="19" spans="11:14">
      <c r="K19" s="22"/>
      <c r="L19" s="22"/>
      <c r="M19" s="22"/>
      <c r="N19" s="22"/>
    </row>
    <row r="20" spans="11:14">
      <c r="K20" s="22"/>
      <c r="N20" s="22"/>
    </row>
    <row r="21" spans="11:14">
      <c r="K21" s="22"/>
    </row>
    <row r="22" spans="11:14">
      <c r="K22" s="22"/>
    </row>
    <row r="23" spans="11:14">
      <c r="K23" s="22"/>
    </row>
    <row r="24" spans="11:14">
      <c r="L24" s="22"/>
    </row>
    <row r="25" spans="11:14">
      <c r="L25" s="22"/>
    </row>
    <row r="26" spans="11:14">
      <c r="L26" s="22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1" customWidth="1"/>
    <col min="2" max="2" width="51.5546875" style="21" customWidth="1"/>
    <col min="3" max="3" width="66.6640625" style="21" customWidth="1"/>
    <col min="4" max="4" width="30.88671875" style="21" customWidth="1"/>
    <col min="5" max="5" width="19.33203125" style="21" customWidth="1"/>
    <col min="6" max="6" width="21" style="21" customWidth="1"/>
    <col min="7" max="7" width="16.6640625" style="21" customWidth="1"/>
    <col min="8" max="8" width="20.109375" style="21" customWidth="1"/>
    <col min="9" max="9" width="15" style="21" customWidth="1" outlineLevel="7"/>
    <col min="10" max="10" width="13.109375" style="22" customWidth="1" outlineLevel="7"/>
    <col min="11" max="11" width="8.88671875" style="21"/>
    <col min="12" max="12" width="9.33203125" style="21" customWidth="1"/>
    <col min="13" max="13" width="17.33203125" style="21" customWidth="1"/>
    <col min="14" max="14" width="8.88671875" style="21"/>
  </cols>
  <sheetData>
    <row r="1" spans="1:14">
      <c r="A1" s="23"/>
      <c r="B1" s="24"/>
      <c r="C1" s="24"/>
      <c r="D1" s="24"/>
      <c r="E1" s="24"/>
      <c r="F1" s="24"/>
      <c r="G1" s="24"/>
      <c r="H1" s="24" t="s">
        <v>96</v>
      </c>
    </row>
    <row r="2" spans="1:14" ht="45.75" customHeight="1">
      <c r="A2" s="25"/>
      <c r="B2" s="25" t="s">
        <v>97</v>
      </c>
      <c r="C2" s="84" t="s">
        <v>28</v>
      </c>
      <c r="D2" s="84"/>
      <c r="E2" s="84"/>
      <c r="F2" s="84"/>
      <c r="G2" s="84"/>
      <c r="H2" s="84"/>
    </row>
    <row r="3" spans="1:14">
      <c r="A3" s="26"/>
      <c r="B3" s="26"/>
      <c r="C3" s="26"/>
      <c r="E3" s="26"/>
      <c r="F3" s="26"/>
      <c r="G3" s="26"/>
      <c r="H3" s="26"/>
    </row>
    <row r="4" spans="1:14">
      <c r="A4" s="25"/>
      <c r="B4" s="25"/>
      <c r="C4" s="25"/>
      <c r="D4" s="25"/>
      <c r="E4" s="25"/>
      <c r="F4" s="25"/>
      <c r="G4" s="25"/>
      <c r="H4" s="25"/>
    </row>
    <row r="5" spans="1:14">
      <c r="A5" s="27"/>
      <c r="B5" s="27"/>
      <c r="C5" s="27"/>
      <c r="D5" s="24" t="s">
        <v>98</v>
      </c>
      <c r="E5" s="28"/>
      <c r="F5" s="27"/>
      <c r="G5" s="27"/>
      <c r="H5" s="27"/>
    </row>
    <row r="6" spans="1:14">
      <c r="A6" s="25"/>
      <c r="B6" s="25"/>
      <c r="C6" s="25"/>
      <c r="D6" s="25"/>
      <c r="E6" s="25"/>
      <c r="F6" s="25"/>
      <c r="G6" s="25"/>
      <c r="H6" s="25"/>
    </row>
    <row r="7" spans="1:14" ht="31.2">
      <c r="A7" s="25"/>
      <c r="B7" s="25" t="s">
        <v>99</v>
      </c>
      <c r="C7" s="29" t="s">
        <v>100</v>
      </c>
      <c r="D7" s="25"/>
      <c r="E7" s="25"/>
      <c r="F7" s="25"/>
      <c r="G7" s="25"/>
      <c r="H7" s="25"/>
    </row>
    <row r="8" spans="1:14">
      <c r="A8" s="25"/>
      <c r="B8" s="25"/>
      <c r="C8" s="25"/>
      <c r="D8" s="25"/>
      <c r="E8" s="25"/>
      <c r="F8" s="25"/>
      <c r="G8" s="25"/>
      <c r="H8" s="25"/>
    </row>
    <row r="9" spans="1:14">
      <c r="A9" s="25" t="s">
        <v>29</v>
      </c>
      <c r="B9" s="25"/>
      <c r="C9" s="25"/>
      <c r="D9" s="25"/>
      <c r="E9" s="25"/>
      <c r="F9" s="25"/>
      <c r="G9" s="25"/>
      <c r="H9" s="30"/>
      <c r="J9" s="21"/>
    </row>
    <row r="10" spans="1:14" ht="23.25" customHeight="1">
      <c r="A10" s="91" t="s">
        <v>5</v>
      </c>
      <c r="B10" s="91" t="s">
        <v>30</v>
      </c>
      <c r="C10" s="91" t="s">
        <v>101</v>
      </c>
      <c r="D10" s="88" t="s">
        <v>32</v>
      </c>
      <c r="E10" s="89"/>
      <c r="F10" s="89"/>
      <c r="G10" s="89"/>
      <c r="H10" s="90"/>
      <c r="J10" s="21"/>
    </row>
    <row r="11" spans="1:14" ht="59.25" customHeight="1">
      <c r="A11" s="91"/>
      <c r="B11" s="91"/>
      <c r="C11" s="91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1"/>
    </row>
    <row r="12" spans="1:14">
      <c r="A12" s="2">
        <v>1</v>
      </c>
      <c r="B12" s="2">
        <v>2</v>
      </c>
      <c r="C12" s="31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1"/>
    </row>
    <row r="13" spans="1:14" ht="86.25" customHeight="1">
      <c r="A13" s="2">
        <v>1</v>
      </c>
      <c r="B13" s="32" t="s">
        <v>102</v>
      </c>
      <c r="C13" s="3" t="s">
        <v>103</v>
      </c>
      <c r="D13" s="33">
        <v>0</v>
      </c>
      <c r="E13" s="33">
        <v>0</v>
      </c>
      <c r="F13" s="33">
        <v>0</v>
      </c>
      <c r="G13" s="33">
        <v>0</v>
      </c>
      <c r="H13" s="33">
        <v>0</v>
      </c>
      <c r="J13" s="21"/>
    </row>
    <row r="14" spans="1:14">
      <c r="A14" s="2"/>
      <c r="B14" s="34"/>
      <c r="C14" s="34" t="s">
        <v>104</v>
      </c>
      <c r="D14" s="33">
        <v>0</v>
      </c>
      <c r="E14" s="33">
        <v>0</v>
      </c>
      <c r="F14" s="33">
        <v>0</v>
      </c>
      <c r="G14" s="33">
        <v>0</v>
      </c>
      <c r="H14" s="33">
        <v>0</v>
      </c>
      <c r="I14" s="35"/>
    </row>
    <row r="15" spans="1:14">
      <c r="L15" s="22"/>
      <c r="M15" s="22"/>
      <c r="N15" s="22"/>
    </row>
    <row r="16" spans="1:14">
      <c r="L16" s="22"/>
      <c r="M16" s="22"/>
      <c r="N16" s="22"/>
    </row>
    <row r="17" spans="11:14">
      <c r="L17" s="22"/>
      <c r="M17" s="22"/>
      <c r="N17" s="22"/>
    </row>
    <row r="18" spans="11:14">
      <c r="L18" s="22"/>
      <c r="M18" s="22"/>
      <c r="N18" s="22"/>
    </row>
    <row r="19" spans="11:14">
      <c r="K19" s="22"/>
      <c r="L19" s="22"/>
      <c r="M19" s="22"/>
      <c r="N19" s="22"/>
    </row>
    <row r="20" spans="11:14">
      <c r="K20" s="22"/>
      <c r="N20" s="22"/>
    </row>
    <row r="21" spans="11:14">
      <c r="K21" s="22"/>
    </row>
    <row r="22" spans="11:14">
      <c r="K22" s="22"/>
    </row>
    <row r="23" spans="11:14">
      <c r="K23" s="22"/>
    </row>
    <row r="24" spans="11:14">
      <c r="L24" s="22"/>
    </row>
    <row r="25" spans="11:14">
      <c r="L25" s="22"/>
    </row>
    <row r="26" spans="11:14">
      <c r="L26" s="22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1" customWidth="1"/>
    <col min="2" max="2" width="51.5546875" style="21" customWidth="1"/>
    <col min="3" max="3" width="66.6640625" style="21" customWidth="1"/>
    <col min="4" max="4" width="30.88671875" style="21" customWidth="1"/>
    <col min="5" max="5" width="19.33203125" style="21" customWidth="1"/>
    <col min="6" max="6" width="21" style="21" customWidth="1"/>
    <col min="7" max="7" width="16.6640625" style="21" customWidth="1"/>
    <col min="8" max="8" width="20.109375" style="21" customWidth="1"/>
    <col min="9" max="9" width="15" style="21" customWidth="1" outlineLevel="7"/>
    <col min="10" max="10" width="13.109375" style="22" customWidth="1" outlineLevel="7"/>
    <col min="11" max="11" width="8.88671875" style="21"/>
    <col min="12" max="12" width="9.33203125" style="21" customWidth="1"/>
    <col min="13" max="13" width="17.33203125" style="21" customWidth="1"/>
    <col min="14" max="14" width="8.88671875" style="21"/>
  </cols>
  <sheetData>
    <row r="1" spans="1:14">
      <c r="A1" s="23"/>
      <c r="B1" s="24"/>
      <c r="C1" s="24"/>
      <c r="D1" s="24"/>
      <c r="E1" s="24"/>
      <c r="F1" s="24"/>
      <c r="G1" s="24"/>
      <c r="H1" s="24" t="s">
        <v>96</v>
      </c>
    </row>
    <row r="2" spans="1:14" ht="45.75" customHeight="1">
      <c r="A2" s="25"/>
      <c r="B2" s="25" t="s">
        <v>97</v>
      </c>
      <c r="C2" s="84" t="s">
        <v>28</v>
      </c>
      <c r="D2" s="84"/>
      <c r="E2" s="84"/>
      <c r="F2" s="84"/>
      <c r="G2" s="84"/>
      <c r="H2" s="84"/>
    </row>
    <row r="3" spans="1:14">
      <c r="A3" s="26"/>
      <c r="B3" s="26"/>
      <c r="C3" s="26"/>
      <c r="E3" s="26"/>
      <c r="F3" s="26"/>
      <c r="G3" s="26"/>
      <c r="H3" s="26"/>
    </row>
    <row r="4" spans="1:14">
      <c r="A4" s="25"/>
      <c r="B4" s="25"/>
      <c r="C4" s="25"/>
      <c r="D4" s="25"/>
      <c r="E4" s="25"/>
      <c r="F4" s="25"/>
      <c r="G4" s="25"/>
      <c r="H4" s="25"/>
    </row>
    <row r="5" spans="1:14">
      <c r="A5" s="27"/>
      <c r="B5" s="27"/>
      <c r="C5" s="27"/>
      <c r="D5" s="24" t="s">
        <v>108</v>
      </c>
      <c r="E5" s="28"/>
      <c r="F5" s="27"/>
      <c r="G5" s="27"/>
      <c r="H5" s="27"/>
    </row>
    <row r="6" spans="1:14">
      <c r="A6" s="25"/>
      <c r="B6" s="25"/>
      <c r="C6" s="25"/>
      <c r="D6" s="25"/>
      <c r="E6" s="25"/>
      <c r="F6" s="25"/>
      <c r="G6" s="25"/>
      <c r="H6" s="25"/>
    </row>
    <row r="7" spans="1:14">
      <c r="A7" s="25"/>
      <c r="B7" s="25" t="s">
        <v>99</v>
      </c>
      <c r="C7" s="29" t="s">
        <v>109</v>
      </c>
      <c r="D7" s="25"/>
      <c r="E7" s="25"/>
      <c r="F7" s="25"/>
      <c r="G7" s="25"/>
      <c r="H7" s="25"/>
    </row>
    <row r="8" spans="1:14">
      <c r="A8" s="25"/>
      <c r="B8" s="25"/>
      <c r="C8" s="25"/>
      <c r="D8" s="25"/>
      <c r="E8" s="25"/>
      <c r="F8" s="25"/>
      <c r="G8" s="25"/>
      <c r="H8" s="25"/>
    </row>
    <row r="9" spans="1:14">
      <c r="A9" s="25" t="s">
        <v>29</v>
      </c>
      <c r="B9" s="25"/>
      <c r="C9" s="25"/>
      <c r="D9" s="25"/>
      <c r="E9" s="25"/>
      <c r="F9" s="25"/>
      <c r="G9" s="25"/>
      <c r="H9" s="30"/>
      <c r="J9" s="21"/>
    </row>
    <row r="10" spans="1:14" ht="23.25" customHeight="1">
      <c r="A10" s="91" t="s">
        <v>5</v>
      </c>
      <c r="B10" s="91" t="s">
        <v>30</v>
      </c>
      <c r="C10" s="91" t="s">
        <v>101</v>
      </c>
      <c r="D10" s="88" t="s">
        <v>32</v>
      </c>
      <c r="E10" s="89"/>
      <c r="F10" s="89"/>
      <c r="G10" s="89"/>
      <c r="H10" s="90"/>
      <c r="J10" s="21"/>
    </row>
    <row r="11" spans="1:14" ht="59.25" customHeight="1">
      <c r="A11" s="91"/>
      <c r="B11" s="91"/>
      <c r="C11" s="91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1"/>
    </row>
    <row r="12" spans="1:14">
      <c r="A12" s="2">
        <v>1</v>
      </c>
      <c r="B12" s="2">
        <v>2</v>
      </c>
      <c r="C12" s="31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1"/>
    </row>
    <row r="13" spans="1:14" ht="86.25" customHeight="1">
      <c r="A13" s="2">
        <v>1</v>
      </c>
      <c r="B13" s="32" t="s">
        <v>110</v>
      </c>
      <c r="C13" s="3" t="s">
        <v>109</v>
      </c>
      <c r="D13" s="33">
        <v>0</v>
      </c>
      <c r="E13" s="33">
        <v>0</v>
      </c>
      <c r="F13" s="33">
        <v>0</v>
      </c>
      <c r="G13" s="33">
        <v>45.776326769209</v>
      </c>
      <c r="H13" s="33">
        <v>45.776326769209</v>
      </c>
      <c r="J13" s="21"/>
    </row>
    <row r="14" spans="1:14">
      <c r="A14" s="2"/>
      <c r="B14" s="34"/>
      <c r="C14" s="34" t="s">
        <v>104</v>
      </c>
      <c r="D14" s="33">
        <v>0</v>
      </c>
      <c r="E14" s="33">
        <v>0</v>
      </c>
      <c r="F14" s="33">
        <v>0</v>
      </c>
      <c r="G14" s="33">
        <v>45.776326769209</v>
      </c>
      <c r="H14" s="33">
        <v>45.776326769209</v>
      </c>
      <c r="I14" s="35"/>
    </row>
    <row r="15" spans="1:14">
      <c r="L15" s="22"/>
      <c r="M15" s="22"/>
      <c r="N15" s="22"/>
    </row>
    <row r="16" spans="1:14">
      <c r="L16" s="22"/>
      <c r="M16" s="22"/>
      <c r="N16" s="22"/>
    </row>
    <row r="17" spans="11:14">
      <c r="L17" s="22"/>
      <c r="M17" s="22"/>
      <c r="N17" s="22"/>
    </row>
    <row r="18" spans="11:14">
      <c r="L18" s="22"/>
      <c r="M18" s="22"/>
      <c r="N18" s="22"/>
    </row>
    <row r="19" spans="11:14">
      <c r="K19" s="22"/>
      <c r="L19" s="22"/>
      <c r="M19" s="22"/>
      <c r="N19" s="22"/>
    </row>
    <row r="20" spans="11:14">
      <c r="K20" s="22"/>
      <c r="N20" s="22"/>
    </row>
    <row r="21" spans="11:14">
      <c r="K21" s="22"/>
    </row>
    <row r="22" spans="11:14">
      <c r="K22" s="22"/>
    </row>
    <row r="23" spans="11:14">
      <c r="K23" s="22"/>
    </row>
    <row r="24" spans="11:14">
      <c r="L24" s="22"/>
    </row>
    <row r="25" spans="11:14">
      <c r="L25" s="22"/>
    </row>
    <row r="26" spans="11:14">
      <c r="L26" s="22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1" customWidth="1"/>
    <col min="2" max="2" width="51.5546875" style="21" customWidth="1"/>
    <col min="3" max="3" width="66.6640625" style="21" customWidth="1"/>
    <col min="4" max="4" width="30.88671875" style="21" customWidth="1"/>
    <col min="5" max="5" width="19.33203125" style="21" customWidth="1"/>
    <col min="6" max="6" width="21" style="21" customWidth="1"/>
    <col min="7" max="7" width="16.6640625" style="21" customWidth="1"/>
    <col min="8" max="8" width="20.109375" style="21" customWidth="1"/>
    <col min="9" max="9" width="15" style="21" customWidth="1" outlineLevel="7"/>
    <col min="10" max="10" width="13.109375" style="22" customWidth="1" outlineLevel="7"/>
    <col min="11" max="11" width="8.88671875" style="21"/>
    <col min="12" max="12" width="9.33203125" style="21" customWidth="1"/>
    <col min="13" max="13" width="17.33203125" style="21" customWidth="1"/>
    <col min="14" max="14" width="8.88671875" style="21"/>
  </cols>
  <sheetData>
    <row r="1" spans="1:14">
      <c r="A1" s="23"/>
      <c r="B1" s="24"/>
      <c r="C1" s="24"/>
      <c r="D1" s="24"/>
      <c r="E1" s="24"/>
      <c r="F1" s="24"/>
      <c r="G1" s="24"/>
      <c r="H1" s="24" t="s">
        <v>96</v>
      </c>
    </row>
    <row r="2" spans="1:14" ht="45.75" customHeight="1">
      <c r="A2" s="25"/>
      <c r="B2" s="25" t="s">
        <v>97</v>
      </c>
      <c r="C2" s="84" t="s">
        <v>28</v>
      </c>
      <c r="D2" s="84"/>
      <c r="E2" s="84"/>
      <c r="F2" s="84"/>
      <c r="G2" s="84"/>
      <c r="H2" s="84"/>
    </row>
    <row r="3" spans="1:14">
      <c r="A3" s="26"/>
      <c r="B3" s="26"/>
      <c r="C3" s="26"/>
      <c r="E3" s="26"/>
      <c r="F3" s="26"/>
      <c r="G3" s="26"/>
      <c r="H3" s="26"/>
    </row>
    <row r="4" spans="1:14">
      <c r="A4" s="25"/>
      <c r="B4" s="25"/>
      <c r="C4" s="25"/>
      <c r="D4" s="25"/>
      <c r="E4" s="25"/>
      <c r="F4" s="25"/>
      <c r="G4" s="25"/>
      <c r="H4" s="25"/>
    </row>
    <row r="5" spans="1:14">
      <c r="A5" s="27"/>
      <c r="B5" s="27"/>
      <c r="C5" s="27"/>
      <c r="D5" s="24" t="s">
        <v>111</v>
      </c>
      <c r="E5" s="28"/>
      <c r="F5" s="27"/>
      <c r="G5" s="27"/>
      <c r="H5" s="27"/>
    </row>
    <row r="6" spans="1:14">
      <c r="A6" s="25"/>
      <c r="B6" s="25"/>
      <c r="C6" s="25"/>
      <c r="D6" s="25"/>
      <c r="E6" s="25"/>
      <c r="F6" s="25"/>
      <c r="G6" s="25"/>
      <c r="H6" s="25"/>
    </row>
    <row r="7" spans="1:14" ht="31.2">
      <c r="A7" s="25"/>
      <c r="B7" s="25" t="s">
        <v>99</v>
      </c>
      <c r="C7" s="29" t="s">
        <v>44</v>
      </c>
      <c r="D7" s="25"/>
      <c r="E7" s="25"/>
      <c r="F7" s="25"/>
      <c r="G7" s="25"/>
      <c r="H7" s="25"/>
    </row>
    <row r="8" spans="1:14">
      <c r="A8" s="25"/>
      <c r="B8" s="25"/>
      <c r="C8" s="25"/>
      <c r="D8" s="25"/>
      <c r="E8" s="25"/>
      <c r="F8" s="25"/>
      <c r="G8" s="25"/>
      <c r="H8" s="25"/>
    </row>
    <row r="9" spans="1:14">
      <c r="A9" s="25" t="s">
        <v>29</v>
      </c>
      <c r="B9" s="25"/>
      <c r="C9" s="25"/>
      <c r="D9" s="25"/>
      <c r="E9" s="25"/>
      <c r="F9" s="25"/>
      <c r="G9" s="25"/>
      <c r="H9" s="30"/>
      <c r="J9" s="21"/>
    </row>
    <row r="10" spans="1:14" ht="23.25" customHeight="1">
      <c r="A10" s="91" t="s">
        <v>5</v>
      </c>
      <c r="B10" s="91" t="s">
        <v>30</v>
      </c>
      <c r="C10" s="91" t="s">
        <v>101</v>
      </c>
      <c r="D10" s="88" t="s">
        <v>32</v>
      </c>
      <c r="E10" s="89"/>
      <c r="F10" s="89"/>
      <c r="G10" s="89"/>
      <c r="H10" s="90"/>
      <c r="J10" s="21"/>
    </row>
    <row r="11" spans="1:14" ht="59.25" customHeight="1">
      <c r="A11" s="91"/>
      <c r="B11" s="91"/>
      <c r="C11" s="91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1"/>
    </row>
    <row r="12" spans="1:14">
      <c r="A12" s="2">
        <v>1</v>
      </c>
      <c r="B12" s="2">
        <v>2</v>
      </c>
      <c r="C12" s="31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1"/>
    </row>
    <row r="13" spans="1:14" ht="86.25" customHeight="1">
      <c r="A13" s="2">
        <v>1</v>
      </c>
      <c r="B13" s="32" t="s">
        <v>112</v>
      </c>
      <c r="C13" s="3" t="s">
        <v>113</v>
      </c>
      <c r="D13" s="33">
        <v>1340.6377589727001</v>
      </c>
      <c r="E13" s="33">
        <v>91.299281573781002</v>
      </c>
      <c r="F13" s="33">
        <v>0</v>
      </c>
      <c r="G13" s="33">
        <v>0</v>
      </c>
      <c r="H13" s="33">
        <v>1431.9370405464001</v>
      </c>
      <c r="J13" s="21"/>
    </row>
    <row r="14" spans="1:14">
      <c r="A14" s="2"/>
      <c r="B14" s="34"/>
      <c r="C14" s="34" t="s">
        <v>104</v>
      </c>
      <c r="D14" s="33">
        <v>1340.6377589727001</v>
      </c>
      <c r="E14" s="33">
        <v>91.299281573781002</v>
      </c>
      <c r="F14" s="33">
        <v>0</v>
      </c>
      <c r="G14" s="33">
        <v>0</v>
      </c>
      <c r="H14" s="33">
        <v>1431.9370405464001</v>
      </c>
      <c r="I14" s="35"/>
    </row>
    <row r="15" spans="1:14">
      <c r="L15" s="22"/>
      <c r="M15" s="22"/>
      <c r="N15" s="22"/>
    </row>
    <row r="16" spans="1:14">
      <c r="L16" s="22"/>
      <c r="M16" s="22"/>
      <c r="N16" s="22"/>
    </row>
    <row r="17" spans="11:14">
      <c r="L17" s="22"/>
      <c r="M17" s="22"/>
      <c r="N17" s="22"/>
    </row>
    <row r="18" spans="11:14">
      <c r="L18" s="22"/>
      <c r="M18" s="22"/>
      <c r="N18" s="22"/>
    </row>
    <row r="19" spans="11:14">
      <c r="K19" s="22"/>
      <c r="L19" s="22"/>
      <c r="M19" s="22"/>
      <c r="N19" s="22"/>
    </row>
    <row r="20" spans="11:14">
      <c r="K20" s="22"/>
      <c r="N20" s="22"/>
    </row>
    <row r="21" spans="11:14">
      <c r="K21" s="22"/>
    </row>
    <row r="22" spans="11:14">
      <c r="K22" s="22"/>
    </row>
    <row r="23" spans="11:14">
      <c r="K23" s="22"/>
    </row>
    <row r="24" spans="11:14">
      <c r="L24" s="22"/>
    </row>
    <row r="25" spans="11:14">
      <c r="L25" s="22"/>
    </row>
    <row r="26" spans="11:14">
      <c r="L26" s="22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1" customWidth="1"/>
    <col min="2" max="2" width="51.5546875" style="21" customWidth="1"/>
    <col min="3" max="3" width="66.6640625" style="21" customWidth="1"/>
    <col min="4" max="4" width="30.88671875" style="21" customWidth="1"/>
    <col min="5" max="5" width="19.33203125" style="21" customWidth="1"/>
    <col min="6" max="6" width="21" style="21" customWidth="1"/>
    <col min="7" max="7" width="16.6640625" style="21" customWidth="1"/>
    <col min="8" max="8" width="20.109375" style="21" customWidth="1"/>
    <col min="9" max="9" width="15" style="21" customWidth="1" outlineLevel="7"/>
    <col min="10" max="10" width="13.109375" style="22" customWidth="1" outlineLevel="7"/>
    <col min="11" max="11" width="8.88671875" style="21"/>
    <col min="12" max="12" width="9.33203125" style="21" customWidth="1"/>
    <col min="13" max="13" width="17.33203125" style="21" customWidth="1"/>
    <col min="14" max="14" width="8.88671875" style="21"/>
  </cols>
  <sheetData>
    <row r="1" spans="1:14">
      <c r="A1" s="23"/>
      <c r="B1" s="24"/>
      <c r="C1" s="24"/>
      <c r="D1" s="24"/>
      <c r="E1" s="24"/>
      <c r="F1" s="24"/>
      <c r="G1" s="24"/>
      <c r="H1" s="24" t="s">
        <v>96</v>
      </c>
    </row>
    <row r="2" spans="1:14" ht="45.75" customHeight="1">
      <c r="A2" s="25"/>
      <c r="B2" s="25" t="s">
        <v>97</v>
      </c>
      <c r="C2" s="84" t="s">
        <v>28</v>
      </c>
      <c r="D2" s="84"/>
      <c r="E2" s="84"/>
      <c r="F2" s="84"/>
      <c r="G2" s="84"/>
      <c r="H2" s="84"/>
    </row>
    <row r="3" spans="1:14">
      <c r="A3" s="26"/>
      <c r="B3" s="26"/>
      <c r="C3" s="26"/>
      <c r="E3" s="26"/>
      <c r="F3" s="26"/>
      <c r="G3" s="26"/>
      <c r="H3" s="26"/>
    </row>
    <row r="4" spans="1:14">
      <c r="A4" s="25"/>
      <c r="B4" s="25"/>
      <c r="C4" s="25"/>
      <c r="D4" s="25"/>
      <c r="E4" s="25"/>
      <c r="F4" s="25"/>
      <c r="G4" s="25"/>
      <c r="H4" s="25"/>
    </row>
    <row r="5" spans="1:14">
      <c r="A5" s="27"/>
      <c r="B5" s="27"/>
      <c r="C5" s="27"/>
      <c r="D5" s="24" t="s">
        <v>114</v>
      </c>
      <c r="E5" s="28"/>
      <c r="F5" s="27"/>
      <c r="G5" s="27"/>
      <c r="H5" s="27"/>
    </row>
    <row r="6" spans="1:14">
      <c r="A6" s="25"/>
      <c r="B6" s="25"/>
      <c r="C6" s="25"/>
      <c r="D6" s="25"/>
      <c r="E6" s="25"/>
      <c r="F6" s="25"/>
      <c r="G6" s="25"/>
      <c r="H6" s="25"/>
    </row>
    <row r="7" spans="1:14">
      <c r="A7" s="25"/>
      <c r="B7" s="25" t="s">
        <v>99</v>
      </c>
      <c r="C7" s="29" t="s">
        <v>70</v>
      </c>
      <c r="D7" s="25"/>
      <c r="E7" s="25"/>
      <c r="F7" s="25"/>
      <c r="G7" s="25"/>
      <c r="H7" s="25"/>
    </row>
    <row r="8" spans="1:14">
      <c r="A8" s="25"/>
      <c r="B8" s="25"/>
      <c r="C8" s="25"/>
      <c r="D8" s="25"/>
      <c r="E8" s="25"/>
      <c r="F8" s="25"/>
      <c r="G8" s="25"/>
      <c r="H8" s="25"/>
    </row>
    <row r="9" spans="1:14">
      <c r="A9" s="25" t="s">
        <v>29</v>
      </c>
      <c r="B9" s="25"/>
      <c r="C9" s="25"/>
      <c r="D9" s="25"/>
      <c r="E9" s="25"/>
      <c r="F9" s="25"/>
      <c r="G9" s="25"/>
      <c r="H9" s="30"/>
      <c r="J9" s="21"/>
    </row>
    <row r="10" spans="1:14" ht="23.25" customHeight="1">
      <c r="A10" s="91" t="s">
        <v>5</v>
      </c>
      <c r="B10" s="91" t="s">
        <v>30</v>
      </c>
      <c r="C10" s="91" t="s">
        <v>101</v>
      </c>
      <c r="D10" s="88" t="s">
        <v>32</v>
      </c>
      <c r="E10" s="89"/>
      <c r="F10" s="89"/>
      <c r="G10" s="89"/>
      <c r="H10" s="90"/>
      <c r="J10" s="21"/>
    </row>
    <row r="11" spans="1:14" ht="59.25" customHeight="1">
      <c r="A11" s="91"/>
      <c r="B11" s="91"/>
      <c r="C11" s="91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1"/>
    </row>
    <row r="12" spans="1:14">
      <c r="A12" s="2">
        <v>1</v>
      </c>
      <c r="B12" s="2">
        <v>2</v>
      </c>
      <c r="C12" s="31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1"/>
    </row>
    <row r="13" spans="1:14" ht="86.25" customHeight="1">
      <c r="A13" s="2">
        <v>1</v>
      </c>
      <c r="B13" s="32" t="s">
        <v>112</v>
      </c>
      <c r="C13" s="3" t="s">
        <v>115</v>
      </c>
      <c r="D13" s="33">
        <v>0</v>
      </c>
      <c r="E13" s="33">
        <v>0</v>
      </c>
      <c r="F13" s="33">
        <v>0</v>
      </c>
      <c r="G13" s="33">
        <v>4.3540640988985997</v>
      </c>
      <c r="H13" s="33">
        <v>4.3540640988985997</v>
      </c>
      <c r="J13" s="21"/>
    </row>
    <row r="14" spans="1:14">
      <c r="A14" s="2"/>
      <c r="B14" s="34"/>
      <c r="C14" s="34" t="s">
        <v>104</v>
      </c>
      <c r="D14" s="33">
        <v>0</v>
      </c>
      <c r="E14" s="33">
        <v>0</v>
      </c>
      <c r="F14" s="33">
        <v>0</v>
      </c>
      <c r="G14" s="33">
        <v>4.3540640988985997</v>
      </c>
      <c r="H14" s="33">
        <v>4.3540640988985997</v>
      </c>
      <c r="I14" s="35"/>
    </row>
    <row r="15" spans="1:14">
      <c r="L15" s="22"/>
      <c r="M15" s="22"/>
      <c r="N15" s="22"/>
    </row>
    <row r="16" spans="1:14">
      <c r="L16" s="22"/>
      <c r="M16" s="22"/>
      <c r="N16" s="22"/>
    </row>
    <row r="17" spans="11:14">
      <c r="L17" s="22"/>
      <c r="M17" s="22"/>
      <c r="N17" s="22"/>
    </row>
    <row r="18" spans="11:14">
      <c r="L18" s="22"/>
      <c r="M18" s="22"/>
      <c r="N18" s="22"/>
    </row>
    <row r="19" spans="11:14">
      <c r="K19" s="22"/>
      <c r="L19" s="22"/>
      <c r="M19" s="22"/>
      <c r="N19" s="22"/>
    </row>
    <row r="20" spans="11:14">
      <c r="K20" s="22"/>
      <c r="N20" s="22"/>
    </row>
    <row r="21" spans="11:14">
      <c r="K21" s="22"/>
    </row>
    <row r="22" spans="11:14">
      <c r="K22" s="22"/>
    </row>
    <row r="23" spans="11:14">
      <c r="K23" s="22"/>
    </row>
    <row r="24" spans="11:14">
      <c r="L24" s="22"/>
    </row>
    <row r="25" spans="11:14">
      <c r="L25" s="22"/>
    </row>
    <row r="26" spans="11:14">
      <c r="L26" s="22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518-02-01</vt:lpstr>
      <vt:lpstr>ОСР 518-09-01</vt:lpstr>
      <vt:lpstr>ОСР 518-12-01</vt:lpstr>
      <vt:lpstr>ОСР 518-02-01(1)</vt:lpstr>
      <vt:lpstr>ОСР 518-12-01(1)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2025-10-24T07:22:08Z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653FF7F8AC894595BB100C4A1D5962D5_12</vt:lpwstr>
  </property>
  <property fmtid="{D5CDD505-2E9C-101B-9397-08002B2CF9AE}" pid="3" name="KSOProductBuildVer">
    <vt:lpwstr>1049-12.2.0.20795</vt:lpwstr>
  </property>
</Properties>
</file>